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ji\OneDrive\Desktop\"/>
    </mc:Choice>
  </mc:AlternateContent>
  <xr:revisionPtr revIDLastSave="0" documentId="8_{3E48E61D-1AAC-4BA7-82F3-758F40F98EF2}" xr6:coauthVersionLast="47" xr6:coauthVersionMax="47" xr10:uidLastSave="{00000000-0000-0000-0000-000000000000}"/>
  <bookViews>
    <workbookView xWindow="-108" yWindow="-108" windowWidth="23256" windowHeight="12456" activeTab="3" xr2:uid="{FDB7AF7C-9202-4147-A66B-675AFDFC655F}"/>
  </bookViews>
  <sheets>
    <sheet name="Class II" sheetId="1" r:id="rId1"/>
    <sheet name="Class III" sheetId="2" r:id="rId2"/>
    <sheet name="Class IV" sheetId="3" r:id="rId3"/>
    <sheet name="Class V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4" l="1"/>
  <c r="F27" i="4"/>
  <c r="F20" i="4"/>
  <c r="F14" i="4"/>
  <c r="J42" i="2"/>
  <c r="J37" i="2"/>
  <c r="J36" i="2"/>
  <c r="F35" i="2"/>
  <c r="J32" i="2"/>
  <c r="F31" i="2"/>
  <c r="N28" i="2"/>
  <c r="J28" i="2"/>
  <c r="F27" i="2"/>
  <c r="F21" i="2"/>
  <c r="N19" i="2"/>
  <c r="J19" i="2"/>
  <c r="J17" i="2"/>
  <c r="F14" i="2"/>
  <c r="J13" i="2"/>
  <c r="N10" i="2"/>
  <c r="J9" i="2"/>
  <c r="F8" i="2"/>
</calcChain>
</file>

<file path=xl/sharedStrings.xml><?xml version="1.0" encoding="utf-8"?>
<sst xmlns="http://schemas.openxmlformats.org/spreadsheetml/2006/main" count="414" uniqueCount="281">
  <si>
    <t>KENDRIYA VIDYALAYA, SATTENAPALLI</t>
  </si>
  <si>
    <r>
      <rPr>
        <b/>
        <sz val="9"/>
        <color rgb="FF4285F4"/>
        <rFont val="Arial"/>
        <family val="2"/>
      </rPr>
      <t>SUMMER HILIDAY HOME ASSIGNMENTS</t>
    </r>
  </si>
  <si>
    <r>
      <rPr>
        <sz val="11"/>
        <color rgb="FFFFFFFF"/>
        <rFont val="Arial MT"/>
        <family val="2"/>
      </rPr>
      <t>CLASS: II</t>
    </r>
  </si>
  <si>
    <r>
      <rPr>
        <sz val="9"/>
        <color rgb="FFFFFFFF"/>
        <rFont val="Arial MT"/>
        <family val="2"/>
      </rPr>
      <t>SUBJECT: ENGLISH</t>
    </r>
  </si>
  <si>
    <r>
      <rPr>
        <sz val="9"/>
        <color rgb="FFFFFFFF"/>
        <rFont val="Arial MT"/>
        <family val="2"/>
      </rPr>
      <t>SUBJECT: HINDI</t>
    </r>
  </si>
  <si>
    <r>
      <rPr>
        <b/>
        <sz val="9"/>
        <color rgb="FFFFFFFF"/>
        <rFont val="Arial"/>
        <family val="2"/>
      </rPr>
      <t>CLASS: II</t>
    </r>
  </si>
  <si>
    <r>
      <rPr>
        <b/>
        <sz val="9"/>
        <color rgb="FFFFFFFF"/>
        <rFont val="Arial"/>
        <family val="2"/>
      </rPr>
      <t>SUBJECT: MATHS</t>
    </r>
  </si>
  <si>
    <r>
      <rPr>
        <b/>
        <sz val="9"/>
        <color rgb="FFFFFFFF"/>
        <rFont val="Arial"/>
        <family val="2"/>
      </rPr>
      <t>SUBJECT: EVS</t>
    </r>
  </si>
  <si>
    <r>
      <rPr>
        <b/>
        <sz val="11"/>
        <rFont val="Arial MT"/>
        <family val="2"/>
      </rPr>
      <t>DATE</t>
    </r>
  </si>
  <si>
    <r>
      <rPr>
        <b/>
        <sz val="9"/>
        <rFont val="Arial MT"/>
        <family val="2"/>
      </rPr>
      <t>WORK ASSIGNED</t>
    </r>
  </si>
  <si>
    <t>DATE</t>
  </si>
  <si>
    <t>Practise cursive hand writing daily ,in copyright book .</t>
  </si>
  <si>
    <t>https://youtu.be/U3MfXjiL0rM                                                                                                                                                                    Click this link and learn and write Hindi वर्णमाला</t>
  </si>
  <si>
    <t xml:space="preserve">Write 1 to 1000 numbers in your note book </t>
  </si>
  <si>
    <t>Draw five body parts which are in pairs</t>
  </si>
  <si>
    <t xml:space="preserve">draw all the things which you carry in your school bag </t>
  </si>
  <si>
    <t xml:space="preserve">Write and learn tables 2 to 5 </t>
  </si>
  <si>
    <t xml:space="preserve">wright new words in lesson -1 and read them </t>
  </si>
  <si>
    <t>Write and learn tabels from 6 to 10</t>
  </si>
  <si>
    <t>Activity - plant a seed of
Coriander or Tomato or Chilly etc. any seed
in the pot and observe the
progress,share the photo.</t>
  </si>
  <si>
    <t>Make a face mask of butterfly</t>
  </si>
  <si>
    <t xml:space="preserve">Revise the tables from 2 to 10 </t>
  </si>
  <si>
    <t>Make new word from given word MANGO</t>
  </si>
  <si>
    <r>
      <t xml:space="preserve">https://youtu.be/5502TLBgm0M                                                        Click this link and learn and write </t>
    </r>
    <r>
      <rPr>
        <b/>
        <sz val="9"/>
        <color rgb="FF000000"/>
        <rFont val="Times New Roman"/>
      </rPr>
      <t>आ</t>
    </r>
    <r>
      <rPr>
        <sz val="9"/>
        <color rgb="FF000000"/>
        <rFont val="Times New Roman"/>
      </rPr>
      <t xml:space="preserve"> मात्रा वाले शब्द </t>
    </r>
  </si>
  <si>
    <t xml:space="preserve">Draw and write 5 names of objects which are long in shape </t>
  </si>
  <si>
    <t>Write 5 sentences about your school</t>
  </si>
  <si>
    <t xml:space="preserve">Draw and write 5 names of objects which are round in shape </t>
  </si>
  <si>
    <t xml:space="preserve">Play fun games  with your family </t>
  </si>
  <si>
    <t>Read and learn the poem "FIRST DAY AT SCHOOL"</t>
  </si>
  <si>
    <r>
      <t xml:space="preserve">https://youtu.be/PS3wOFKbtwo                                                                           Click this link and learn and write </t>
    </r>
    <r>
      <rPr>
        <b/>
        <sz val="9"/>
        <color rgb="FF000000"/>
        <rFont val="Times New Roman"/>
      </rPr>
      <t>इ</t>
    </r>
    <r>
      <rPr>
        <sz val="9"/>
        <color rgb="FF000000"/>
        <rFont val="Times New Roman"/>
      </rPr>
      <t xml:space="preserve"> मात्रा वाले शब्द </t>
    </r>
  </si>
  <si>
    <t>Name 5 things which can roll</t>
  </si>
  <si>
    <t>Draw any 5 pictures by using your thumb prints</t>
  </si>
  <si>
    <t>Make word from given alphabets U,F,A,E,B L,T</t>
  </si>
  <si>
    <t xml:space="preserve">Name 5 things which can slide </t>
  </si>
  <si>
    <r>
      <t xml:space="preserve">https://youtu.be/0LhB6MtdCu8                                                          Click this link and learn and write  </t>
    </r>
    <r>
      <rPr>
        <b/>
        <sz val="9"/>
        <color rgb="FF000000"/>
        <rFont val="Times New Roman"/>
      </rPr>
      <t>ई</t>
    </r>
    <r>
      <rPr>
        <sz val="9"/>
        <color rgb="FF000000"/>
        <rFont val="Times New Roman"/>
      </rPr>
      <t xml:space="preserve"> मात्रा वाले शब्द  </t>
    </r>
  </si>
  <si>
    <t>Write four things you like to do with your parents</t>
  </si>
  <si>
    <t xml:space="preserve">Learn some animals names with spelling </t>
  </si>
  <si>
    <t>Draw 2d shaped diagrammes</t>
  </si>
  <si>
    <t xml:space="preserve">Name  any 5 fruits names and learn spellings </t>
  </si>
  <si>
    <t xml:space="preserve">Learn and write tables from 11 to 15 </t>
  </si>
  <si>
    <t>Make family tree and paste photos of your family 05.05.2023 members in A4 Sheets</t>
  </si>
  <si>
    <t>Name 2 games with picture ,that you played during holidays .</t>
  </si>
  <si>
    <r>
      <t xml:space="preserve">https://youtu.be/4kXYpCkO2Bo                                                           Click this link and learn and write  </t>
    </r>
    <r>
      <rPr>
        <b/>
        <sz val="9"/>
        <color rgb="FF000000"/>
        <rFont val="Times New Roman"/>
      </rPr>
      <t>उ</t>
    </r>
    <r>
      <rPr>
        <sz val="9"/>
        <color rgb="FF000000"/>
        <rFont val="Times New Roman"/>
      </rPr>
      <t xml:space="preserve"> मात्रा वाले शब्द  </t>
    </r>
  </si>
  <si>
    <t>Learn and write tables from 15 to 20</t>
  </si>
  <si>
    <t>Read one story from panchathanthra book</t>
  </si>
  <si>
    <t xml:space="preserve">Revise the tables from 11 to 20 </t>
  </si>
  <si>
    <t>Observe different kinds of vehicles, Clothes and Flowers.Make a list of them</t>
  </si>
  <si>
    <t xml:space="preserve">Write about the town which you visit during holidays </t>
  </si>
  <si>
    <r>
      <t xml:space="preserve">https://youtu.be/YKo22-kJ6qQ                                                                Click this link and learn and write  </t>
    </r>
    <r>
      <rPr>
        <b/>
        <sz val="9"/>
        <color rgb="FF000000"/>
        <rFont val="Times New Roman"/>
      </rPr>
      <t>ऊ</t>
    </r>
    <r>
      <rPr>
        <sz val="9"/>
        <color rgb="FF000000"/>
        <rFont val="Times New Roman"/>
      </rPr>
      <t xml:space="preserve"> मात्रा वाले शब्द  </t>
    </r>
  </si>
  <si>
    <t>Write exampls for "pair"</t>
  </si>
  <si>
    <t xml:space="preserve">Draw a boat diagramm and colour it </t>
  </si>
  <si>
    <t>Write exampls for "group"</t>
  </si>
  <si>
    <t>Prepare any 2 animal face mask</t>
  </si>
  <si>
    <t xml:space="preserve">Read and write paddling pool poem </t>
  </si>
  <si>
    <t xml:space="preserve">Revise आ, इ, ई ,उ और ऊ कि मात्रा वाले शब्द </t>
  </si>
  <si>
    <t>Write the days of week  on a A4 sheet</t>
  </si>
  <si>
    <t>Read the lesson  -2 story and tell to your family members .</t>
  </si>
  <si>
    <r>
      <t xml:space="preserve">https://youtu.be/rc21NsY333s                                                             Click this link and learn and write   </t>
    </r>
    <r>
      <rPr>
        <b/>
        <sz val="9"/>
        <color rgb="FF000000"/>
        <rFont val="Times New Roman"/>
      </rPr>
      <t xml:space="preserve">ऋ </t>
    </r>
    <r>
      <rPr>
        <sz val="9"/>
        <color rgb="FF000000"/>
        <rFont val="Times New Roman"/>
      </rPr>
      <t>मात्रा</t>
    </r>
    <r>
      <rPr>
        <sz val="9"/>
        <color rgb="FF000000"/>
        <rFont val="Times New Roman"/>
      </rPr>
      <t xml:space="preserve">  वाले शब्द  </t>
    </r>
  </si>
  <si>
    <t xml:space="preserve">Write the months of year on A4 sheet </t>
  </si>
  <si>
    <t>Give two examples of each .Food we get from plants. Food we get from animals</t>
  </si>
  <si>
    <t>Write few lines about your house</t>
  </si>
  <si>
    <t xml:space="preserve"> Revise  and write the tables from 1 to 20 </t>
  </si>
  <si>
    <t xml:space="preserve">Give three examples of each- 1)Animals thatcrawl 2)Animals that fly		
		</t>
  </si>
  <si>
    <t>Draw the picture of any animal and colour it</t>
  </si>
  <si>
    <r>
      <t xml:space="preserve">https://youtu.be/fZ7lo5ZnGSQ                                                          Click this link and learn and write  </t>
    </r>
    <r>
      <rPr>
        <b/>
        <sz val="9"/>
        <color rgb="FF000000"/>
        <rFont val="Times New Roman"/>
      </rPr>
      <t>ए</t>
    </r>
    <r>
      <rPr>
        <sz val="9"/>
        <color rgb="FF000000"/>
        <rFont val="Times New Roman"/>
      </rPr>
      <t xml:space="preserve"> मात्रा  वाले शब्द   </t>
    </r>
  </si>
  <si>
    <t xml:space="preserve">Learn and write questin and answers in chapter 1 </t>
  </si>
  <si>
    <t>Name five games with pictures that you played</t>
  </si>
  <si>
    <t>Write about your self in 5 sentences</t>
  </si>
  <si>
    <t xml:space="preserve">Learn to darw a circle </t>
  </si>
  <si>
    <t>Activity - Make a model of a hut/house
from waste material.</t>
  </si>
  <si>
    <t>Make new words from the given alphabetes"W,D,R,O,I</t>
  </si>
  <si>
    <r>
      <t xml:space="preserve">https://youtu.be/NHzouWgmVkI।                                                             Click this link and learn and write </t>
    </r>
    <r>
      <rPr>
        <b/>
        <sz val="9"/>
        <color theme="1"/>
        <rFont val="Nirmala ui"/>
      </rPr>
      <t xml:space="preserve"> ऐ</t>
    </r>
    <r>
      <rPr>
        <sz val="9"/>
        <color theme="1"/>
        <rFont val="Nirmala ui"/>
      </rPr>
      <t xml:space="preserve"> मात्रा  वाले शब्द  </t>
    </r>
  </si>
  <si>
    <t>Name and write any 4    3d sahpes names</t>
  </si>
  <si>
    <t>Make new words from given word CATTERPILLER</t>
  </si>
  <si>
    <t xml:space="preserve">Learn to tell time by seeing clock with the help of parents </t>
  </si>
  <si>
    <t>Learn and write the poem " I AM LUCKY"</t>
  </si>
  <si>
    <t xml:space="preserve">Revise ऋ ,ए और ऐ  कि मात्रा वाले शब्द </t>
  </si>
  <si>
    <t xml:space="preserve">Practise some additions </t>
  </si>
  <si>
    <t>Write and learn 10 vegetable names
and draw/paste pictures in A4 sheets/Charts</t>
  </si>
  <si>
    <t xml:space="preserve">Make a face mask of monkey </t>
  </si>
  <si>
    <r>
      <t xml:space="preserve">https://youtu.be/ftmL5FeVvKM                                                        Click this link and learn and write  </t>
    </r>
    <r>
      <rPr>
        <b/>
        <sz val="9"/>
        <color rgb="FF000000"/>
        <rFont val="Times New Roman"/>
      </rPr>
      <t>ओ</t>
    </r>
    <r>
      <rPr>
        <sz val="9"/>
        <color rgb="FF000000"/>
        <rFont val="Times New Roman"/>
      </rPr>
      <t xml:space="preserve"> मात्रा  वाले शब्द  </t>
    </r>
  </si>
  <si>
    <t>practise some substractions</t>
  </si>
  <si>
    <t>Learn and write new words from lesson 2</t>
  </si>
  <si>
    <t>Learn and write question and answers in chapter 2</t>
  </si>
  <si>
    <t>Write and learn 10 fruit names and
draw/paste pictures in A4 sheet/Charts</t>
  </si>
  <si>
    <t xml:space="preserve">Write about any adventure you did during holidays </t>
  </si>
  <si>
    <r>
      <t xml:space="preserve">https://youtu.be/SikeRZPXjnI                                                             Click this link and learn and write  </t>
    </r>
    <r>
      <rPr>
        <b/>
        <sz val="9"/>
        <color rgb="FF000000"/>
        <rFont val="Times New Roman"/>
      </rPr>
      <t>औ</t>
    </r>
    <r>
      <rPr>
        <sz val="9"/>
        <color rgb="FF000000"/>
        <rFont val="Times New Roman"/>
      </rPr>
      <t xml:space="preserve"> मात्रा  वाले शब्द              </t>
    </r>
  </si>
  <si>
    <t xml:space="preserve">Write difference between a group and pair </t>
  </si>
  <si>
    <t xml:space="preserve">Draw a flower using your fingers </t>
  </si>
  <si>
    <t xml:space="preserve">Prepare a chart of tables from 1 to 20 </t>
  </si>
  <si>
    <t>Revise 10 vegetable names and 10 fruits names</t>
  </si>
  <si>
    <t xml:space="preserve">Collect the names of different coloured flowers. </t>
  </si>
  <si>
    <r>
      <t xml:space="preserve">https://youtu.be/sP1jhH2HKKc                                                          Click this link and learn and write  </t>
    </r>
    <r>
      <rPr>
        <b/>
        <sz val="9"/>
        <color rgb="FF000000"/>
        <rFont val="Times New Roman"/>
      </rPr>
      <t xml:space="preserve">अं </t>
    </r>
    <r>
      <rPr>
        <sz val="9"/>
        <color rgb="FF000000"/>
        <rFont val="Times New Roman"/>
      </rPr>
      <t xml:space="preserve">मात्रा  वाले शब्द  </t>
    </r>
  </si>
  <si>
    <t>Write the spellings of numbers from 0 to 50</t>
  </si>
  <si>
    <t xml:space="preserve">Write 5 good and bad habbits </t>
  </si>
  <si>
    <t xml:space="preserve">write roman numbers from 1 to 10 </t>
  </si>
  <si>
    <t>Write and learn 10 Bird  names
and draw/paste pictures in A4 sheets/Charts</t>
  </si>
  <si>
    <t xml:space="preserve">write different dishes made by your mother for you </t>
  </si>
  <si>
    <r>
      <t xml:space="preserve">https://youtu.be/CCEXosfD9wg                                                        Click this link and learn and write </t>
    </r>
    <r>
      <rPr>
        <b/>
        <sz val="9"/>
        <color rgb="FF000000"/>
        <rFont val="Times New Roman"/>
      </rPr>
      <t xml:space="preserve">अ: </t>
    </r>
    <r>
      <rPr>
        <sz val="9"/>
        <color rgb="FF000000"/>
        <rFont val="Times New Roman"/>
      </rPr>
      <t xml:space="preserve">मात्रा  वाले शब्द  </t>
    </r>
  </si>
  <si>
    <t xml:space="preserve">Write and know one  some mathematicians </t>
  </si>
  <si>
    <t xml:space="preserve">Know and learn about table manners from your parents </t>
  </si>
  <si>
    <t>Know and write about 'mathematics day'</t>
  </si>
  <si>
    <t>Revise 10 vegetable names , 10 fruit names and 10 bird names</t>
  </si>
  <si>
    <t xml:space="preserve">Read and learn pleadge in english </t>
  </si>
  <si>
    <t xml:space="preserve">Name any 5 mathematicians birthdays </t>
  </si>
  <si>
    <t xml:space="preserve">Read and learn pledge in hindi </t>
  </si>
  <si>
    <t xml:space="preserve">Revise  ओ, औ , अं ,और  अ: कि मात्रा वाले शब्द </t>
  </si>
  <si>
    <t>Draw the diagramm of Ramanujan.</t>
  </si>
  <si>
    <t>Write and learn 10 Animal names
and draw/paste pictures in A4 sheets/Charts</t>
  </si>
  <si>
    <t xml:space="preserve">Read and learn pleadge in sanskrit with the help of others </t>
  </si>
  <si>
    <r>
      <t xml:space="preserve">Learn and write </t>
    </r>
    <r>
      <rPr>
        <b/>
        <sz val="9"/>
        <color rgb="FF000000"/>
        <rFont val="Times New Roman"/>
      </rPr>
      <t xml:space="preserve">अ से ज्ञ </t>
    </r>
    <r>
      <rPr>
        <sz val="9"/>
        <color rgb="FF000000"/>
        <rFont val="Times New Roman"/>
      </rPr>
      <t>तक बाराखडी</t>
    </r>
  </si>
  <si>
    <t xml:space="preserve">Revise and write the tables from 1 to 20 </t>
  </si>
  <si>
    <t xml:space="preserve">Collect some thoughts and write them </t>
  </si>
  <si>
    <t xml:space="preserve">Make a chart of 2d shapes </t>
  </si>
  <si>
    <t xml:space="preserve">Write about our school assembly </t>
  </si>
  <si>
    <t>Make a chart of 3d shapes</t>
  </si>
  <si>
    <t xml:space="preserve">Revise 10 vegetable names , 10 fruit names , 10 bird names and 10 animal names		
		</t>
  </si>
  <si>
    <t>practise pleadge orally in three languages</t>
  </si>
  <si>
    <t xml:space="preserve">Draw the diagramme of clock </t>
  </si>
  <si>
    <r>
      <rPr>
        <b/>
        <sz val="11"/>
        <color rgb="FF000000"/>
        <rFont val="Times New Roman"/>
        <family val="1"/>
      </rPr>
      <t>NOTE</t>
    </r>
    <r>
      <rPr>
        <sz val="11"/>
        <color rgb="FF000000"/>
        <rFont val="Times New Roman"/>
        <family val="1"/>
      </rPr>
      <t>:</t>
    </r>
  </si>
  <si>
    <t>1. To open the link given in the coluimns, just click on it.</t>
  </si>
  <si>
    <t>2. Any written work to be done for homework can be done in the subject Homework notebook.</t>
  </si>
  <si>
    <r>
      <rPr>
        <b/>
        <sz val="9"/>
        <rFont val="Arial"/>
        <family val="2"/>
      </rPr>
      <t>3. If HW notebook is not available, you can complete the given HW of all subjects in a 100 page notebook.
4. You can use loose A4 sheets if you are asked to do so.</t>
    </r>
  </si>
  <si>
    <t>4. Holiday HW must be completed before re-opening of the Vidyalaya and must be submitted to subject teacher concerned after reopening.</t>
  </si>
  <si>
    <t>CLASS: III</t>
  </si>
  <si>
    <t xml:space="preserve">Write the english alphabet in 4 rule notebook. (neatly, both capital &amp; small letters) </t>
  </si>
  <si>
    <t>आ,इ,उ मात्रा के 5 शब्द सोचो और लिखो।		के 5 शब्द सोचो और लिखो।</t>
  </si>
  <si>
    <t>write numbers names 99 to 150 in your note book</t>
  </si>
  <si>
    <t>Write the names of animals which have tails?</t>
  </si>
  <si>
    <t xml:space="preserve">Write 10 sentences about your family members. </t>
  </si>
  <si>
    <t>बारहखड़ी - क , च , ट , त, प   लिखो।</t>
  </si>
  <si>
    <t xml:space="preserve">Draw any 5 objects which have "TOP" view,"SIDE"view, "FRONT"view. </t>
  </si>
  <si>
    <t>Draw  the pictures of an animal and a bird by using numbers.</t>
  </si>
  <si>
    <t>Learn the blanks in page no 3 of text book..</t>
  </si>
  <si>
    <t>अपने मनपसंद कार्टून के बारे में अपने घरवालों से हिंदी में बात करो l</t>
  </si>
  <si>
    <t xml:space="preserve">Write 10  names of your friends. </t>
  </si>
  <si>
    <t xml:space="preserve">Make your family tree, stick your family members photos&amp; write down their names. </t>
  </si>
  <si>
    <t>अपना नाम और अपनो घर वाले के नाम हिन्दी नोट बुक में लीखो।</t>
  </si>
  <si>
    <t>Learn concept of Multiplication and write 5 examples in your note book.</t>
  </si>
  <si>
    <t>Write the names of animals which live in forest.</t>
  </si>
  <si>
    <t xml:space="preserve">कागाजों के साथ आपन मन पसंद एक शिल्प तैयार करें।		
		</t>
  </si>
  <si>
    <t>Learn the blanks in pgno 8 of 1st Lesson; Poonam's Day Out</t>
  </si>
  <si>
    <t>Write about greatest and smallest ages of your family members (grandfather,grandmother,father, mother,brother,sister,uncle,aunt------etc)</t>
  </si>
  <si>
    <t>Collect the pictures of animals which are useful to humans and paste them on A4 sheets.</t>
  </si>
  <si>
    <t xml:space="preserve">Write 10 sentences to save soil. </t>
  </si>
  <si>
    <t>रोज अपने आसपास की 5 वस्तुओं के नाम हिंदी में याद करो और अपनी हिंदी नोटबुक में लिखो।</t>
  </si>
  <si>
    <t>Write about your favourite flower(5) . &amp; stick pictures</t>
  </si>
  <si>
    <t>Write the sounds of  5 animals.</t>
  </si>
  <si>
    <t>अपने स्कूल के बारे में पांच वाक्या लिखो।</t>
  </si>
  <si>
    <t xml:space="preserve">Collect pictures of various birds&amp; label them. </t>
  </si>
  <si>
    <t>Make a chart of "Months of the year".</t>
  </si>
  <si>
    <t>Using water colours ,make  animals with thumb or finger prints on A4 sheet.</t>
  </si>
  <si>
    <t xml:space="preserve">Learn any poem related to english language. </t>
  </si>
  <si>
    <t>Learn the notes of the 1st Lesson;Poonam's Day Out.</t>
  </si>
  <si>
    <t xml:space="preserve">Make pictures of your favourite animal by using art &amp; craft &amp; write about it. </t>
  </si>
  <si>
    <t xml:space="preserve">प्रतिदिन 1 पेज सुलेख हिन्दी नोटबुक में लिखिए </t>
  </si>
  <si>
    <t xml:space="preserve">"Make a chart of ""Days of the week""."		</t>
  </si>
  <si>
    <t xml:space="preserve">Prepare a Multiplication table chart </t>
  </si>
  <si>
    <t xml:space="preserve">Draw your house picture. </t>
  </si>
  <si>
    <t>Draw the picture of a plant and label it's parts.</t>
  </si>
  <si>
    <t xml:space="preserve">List out the words which you speak in English in a daily life. </t>
  </si>
  <si>
    <t>Observe and draw  different patterns that you see around your house and neighbours</t>
  </si>
  <si>
    <t>Learn new  words in 2nd lesson;The plant fairy.</t>
  </si>
  <si>
    <t>Sow some coriander seeds  in a potand spray some water.  After some days ,when the plant grows observe it and write which type of plant it is (HERB,SHERB orTREE)</t>
  </si>
  <si>
    <t xml:space="preserve">Write 5 slogans on farmer. </t>
  </si>
  <si>
    <t xml:space="preserve">Learn &amp; write any one moral story. </t>
  </si>
  <si>
    <t>तोता का चित्र खींचे और रंग भरना।</t>
  </si>
  <si>
    <t>Paste the wrappers of any 5 food items and add their prices to find out total amount and also write amount words.</t>
  </si>
  <si>
    <t>Paste pictures of any two herbs, Sherbs and Trees in EVS note book.</t>
  </si>
  <si>
    <t xml:space="preserve">Write a poem on your school with the help of a picture. </t>
  </si>
  <si>
    <t>Write the names of any 10 vegetable plants.</t>
  </si>
  <si>
    <t xml:space="preserve">अपनी दादी मां से एक कहानी सुनो और उसको हिंदी में बोलो। </t>
  </si>
  <si>
    <t xml:space="preserve">Describe about your english teacher. in your own words. </t>
  </si>
  <si>
    <t xml:space="preserve">" नैतिक कहानियाँ " देख कर  अपने घरवालों को सुनाईए </t>
  </si>
  <si>
    <t>Prepare a table mentioning date of birth of all the members of your family with their names,age and relation with you.</t>
  </si>
  <si>
    <t>Write the uses of plants .</t>
  </si>
  <si>
    <t>Write the names of leaves   which can be used as food by us.</t>
  </si>
  <si>
    <t>कागाजों के साथ आपन मन पसंद एक शिल्प तैयार करें।</t>
  </si>
  <si>
    <t xml:space="preserve">Write the conversation between you &amp; your friend. </t>
  </si>
  <si>
    <t>Make cut out of "SHAPES"</t>
  </si>
  <si>
    <t>Take the prints of any 3 leaves on A4 sheet  by using crayon.</t>
  </si>
  <si>
    <t xml:space="preserve">Write about your grand parents. </t>
  </si>
  <si>
    <t>Prepare 10 slogans on the protection of plants and trees.</t>
  </si>
  <si>
    <t>CLASS: IV</t>
  </si>
  <si>
    <t>Handwriting: Write 2sentences daily  (with date in R.note legibly) from the first 5 lessons in the reader.</t>
  </si>
  <si>
    <t>हिंदी की सभी बाराखड़ी लिखो</t>
  </si>
  <si>
    <t xml:space="preserve"> Learn 2 table in ascending , descending order and hindu arabic system( place value chart) . </t>
  </si>
  <si>
    <t>Project: Make any one type of (a) bridge (b)one transport used by school going students in different places.</t>
  </si>
  <si>
    <t>Prepare the poster on the theme  Mother's Day</t>
  </si>
  <si>
    <t>Write a poem on your Mother in the poster prepared on 05.05.23</t>
  </si>
  <si>
    <t>हिंदी की सभी व्यंजन लिखो।</t>
  </si>
  <si>
    <t xml:space="preserve">Learn 3 table in ascending ,descending order and international system. (place value chart) . </t>
  </si>
  <si>
    <t>Make a dictionary of new words on letter A from the first five lessons.</t>
  </si>
  <si>
    <t>Make a dictionary of new words on letter B from the first five lessons.</t>
  </si>
  <si>
    <t>मन के  भोले भाले बादल की कविता सीखो।</t>
  </si>
  <si>
    <t xml:space="preserve">Revise 2,3 tables&amp; about place value systems. </t>
  </si>
  <si>
    <t>Make a dictionary of new words on letter C from the first five lessons.</t>
  </si>
  <si>
    <t xml:space="preserve">Learn, Write (2 times) 1 to 30 square roots&amp; learn 4, 5 tables in ascending &amp; descending order. </t>
  </si>
  <si>
    <t>Make a dictionary of new words on letter D from the first five lessons.</t>
  </si>
  <si>
    <t>मन के  भोले भाले बादल की कविता की नए शब्द सीखो और अभ्यास करो।</t>
  </si>
  <si>
    <t>Make a dictionary of new words on letter E from the first five lessons.</t>
  </si>
  <si>
    <t>Make a dictionary of new words on letter F from the first five lessons.</t>
  </si>
  <si>
    <t>Make an elephant (collage work)and write about its life in forest.</t>
  </si>
  <si>
    <t>Make a dictionary of new words on letter G from the first five lessons.</t>
  </si>
  <si>
    <t>हिंदी में अपने पसंदीदा कार्टून के बारे में लिखें।</t>
  </si>
  <si>
    <t xml:space="preserve">Learn, write(2times) 1 to 10 cubes &amp; learn 6 table in ascending &amp; descending order. </t>
  </si>
  <si>
    <t>Make a dictionary of new words on letter H from the first five lessons.</t>
  </si>
  <si>
    <t>Make a dictionary of new words on letter I from the first five lessons.</t>
  </si>
  <si>
    <t>Make a dictionary of new words on letter J from the first five lessons.</t>
  </si>
  <si>
    <t>मन के भोले भाले बादल में तुकांत शब्द लिखिए।</t>
  </si>
  <si>
    <t xml:space="preserve">Draw 2-D shapes by using creative ideas on A-4 sheet&amp; learn 7 table in ascending &amp; descending order. </t>
  </si>
  <si>
    <t>Make a dictionary of new words on letter K from the first five lessons.</t>
  </si>
  <si>
    <t>Make a dictionary of new words on letter L from the first five lessons.</t>
  </si>
  <si>
    <t>हिन्दी की सभी मात्राओं के लिए दो शब्द लिखिए।</t>
  </si>
  <si>
    <t xml:space="preserve">Write 20 examples for 3D shapes which are available at your home. &amp; learn 8 table in ascending , descending order. </t>
  </si>
  <si>
    <t>Make a dictionary of new words on letter M from the first five lessons.</t>
  </si>
  <si>
    <t>Make a dictionary of new words on letter N from the first five lessons.</t>
  </si>
  <si>
    <t>पहले पाठ की नोटबुक में प्रश्न और उत्तर सीखें और अभ्यास करें।</t>
  </si>
  <si>
    <t xml:space="preserve">Create any 5 questions based on the concept addition &amp; learn 9,10 tables in ascending., descending order. </t>
  </si>
  <si>
    <t xml:space="preserve">Collect any 5 animal pictures and name them 
(a)with ears seen 
(b)with ears not seen.
</t>
  </si>
  <si>
    <t>Make a dictionary of new words on letter O from the first five lessons.</t>
  </si>
  <si>
    <t>Make a dictionary of new words on letter P from the first five lessons.</t>
  </si>
  <si>
    <t xml:space="preserve">Create any 5 questions based on the concept subtraction&amp; revise 2 to 10 tables in ascending, descending order. </t>
  </si>
  <si>
    <t>Make a dictionary of new words on letter Q from the first five lessons.</t>
  </si>
  <si>
    <t>Make a dictionary of new words on letter R from the first five lessons.</t>
  </si>
  <si>
    <t xml:space="preserve">Learn 11,12 tables both in ascending and descending order. </t>
  </si>
  <si>
    <t>Make a dictionary of new words on letter S from the first five lessons.</t>
  </si>
  <si>
    <t xml:space="preserve">Create any 5 questions based on the concept multiplication &amp; learn 12 table in both ascending and descending order. </t>
  </si>
  <si>
    <t>Make a dictionary of new words on letter T from the first five lessons.</t>
  </si>
  <si>
    <t>Make a dictionary of new words on letter U from the first five lessons.</t>
  </si>
  <si>
    <t>Paste pictures of five egg laying animals and five animals which give birth to young ones</t>
  </si>
  <si>
    <t>Make a dictionary of new words on letter V from the first five lessons.</t>
  </si>
  <si>
    <t>इस वीडियो को देखें और बारिश बनने की प्रक्रिया को देखें</t>
  </si>
  <si>
    <t xml:space="preserve">Create any 5 questions based on the concept division &amp; learn 13 table in both ascending and descending order. </t>
  </si>
  <si>
    <t>Make a dictionary of new words on letter X from the first five lessons.</t>
  </si>
  <si>
    <t>Make a dictionary of new words on letter Y from the first five lessons.</t>
  </si>
  <si>
    <t>A4 शीट पर बादलों की विभिन्न आकृतियों के चित्र बनाइए और उनमें रंग भरिए।</t>
  </si>
  <si>
    <t xml:space="preserve">Revise the concepts addition &amp; subtraction&amp; learn 14 table in both ascending and descending order. </t>
  </si>
  <si>
    <t>Make a dictionary of new words on letter Z from the first five lessons.</t>
  </si>
  <si>
    <t>Make a cross word puzzle any 3</t>
  </si>
  <si>
    <t>अपनी कोई पसंदीदा कविता हिंदी में लिखें।</t>
  </si>
  <si>
    <t xml:space="preserve">Revise the concepts multiplication , division&amp; learn 15 table in both ascending and descending order. </t>
  </si>
  <si>
    <t>समाचार पत्रों या कहानी की किताबों से एक हिंदी कहानी एकत्र करें।</t>
  </si>
  <si>
    <t xml:space="preserve">Revise the concept of place values &amp; learn 16,17 tables in both ascending and descending order. </t>
  </si>
  <si>
    <t>Revise the chapters so far completed.</t>
  </si>
  <si>
    <t>Prepare a speech to talk like a National Leader whom you admire or talk like any character that you like from any of your lessons.</t>
  </si>
  <si>
    <t>आप की दैनिक गतिविधियों पर हिंदी में दस शब्द लिखें।</t>
  </si>
  <si>
    <t xml:space="preserve">Revise the concept square roots, cube roots&amp; learn 18 table both  in ascending and descending order. </t>
  </si>
  <si>
    <t>Read the lesson and the poem taught so far.</t>
  </si>
  <si>
    <t>इस वीडियो को देखें और इस वीडियो में शब्दावली सीखें।</t>
  </si>
  <si>
    <t xml:space="preserve">Revise the concept 2D shapes &amp;3D shapes &amp; learn 19,20 tables both in ascending and descending order. </t>
  </si>
  <si>
    <t>अपने पसंदीदा व्यक्ति के बारे में पाँच पंक्तियाँ हिंदी में लिखें।</t>
  </si>
  <si>
    <t xml:space="preserve">Write 2 to 20 tables (1time) without see. </t>
  </si>
  <si>
    <t>CLASS: V</t>
  </si>
  <si>
    <t xml:space="preserve">अपनी मनपसंद की कोई भी दो कविता हिंदी में याद करोl		
		</t>
  </si>
  <si>
    <t>write about the senses and sense organs in humans.</t>
  </si>
  <si>
    <t>मेरे विद्यालय के बारे में 10 वाक्यों का एक चार्ट बनाओ।</t>
  </si>
  <si>
    <t>Collect information about any 5 National parks of India and -their location,animals protected there etc.(four sentence about each)and write on A4 paste pictures also.</t>
  </si>
  <si>
    <t>संज्ञा और उसके भेद अपनी नोटबुक में लिखो और 3 दिन जो भी वस्तु अपने आसपास लिखी है उनको संज्ञा के भेद के अनुसार लिखो।</t>
  </si>
  <si>
    <t>Differentiate between wild and Domestic animals.</t>
  </si>
  <si>
    <t>Name the animals which have super sense  in hearing..</t>
  </si>
  <si>
    <t>बारहखड़ी - क , च , ट , त, प,य, र लिखो।</t>
  </si>
  <si>
    <t>write the super Sense in Nocturna animals.</t>
  </si>
  <si>
    <t>हिंदी की सभी मात्राओं के दो 2 शब्दों का एक चार्ट बनाओ।</t>
  </si>
  <si>
    <t>Draw the pictures of birds which have front eyes.</t>
  </si>
  <si>
    <t xml:space="preserve"> हिंदी पाठ्य पुस्तक में 1  पाठ अध्ययन करो |</t>
  </si>
  <si>
    <t>Watch this video and  write the names of birds which have super sense in eye sight.</t>
  </si>
  <si>
    <t>किसी भी हिंदी पाठ्य पुस्तक से अपनी मनपसंद की दो कहानियां हिंदी में अपने परिवार वालों के साथ बोलो l</t>
  </si>
  <si>
    <t>Write the names of 10 animals and their use in a table.</t>
  </si>
  <si>
    <t>किसी भी हिंदी पुस्तक से तीन सुलेख नोटबुक में लिखो।</t>
  </si>
  <si>
    <t>Write  about the sleeping time and awakening time of Sloth.</t>
  </si>
  <si>
    <t>हिंदी में कोई भी एक कार्टून देखो और उसकी कहानी अपने शब्दों में अपने परिवार वालों को सुनाओ और हिंदी नोटबुक में भी लिखो।</t>
  </si>
  <si>
    <t>Write about the super senses in Tiger and paste it's picture .</t>
  </si>
  <si>
    <t>Prepare 5 slogans on animals protection.</t>
  </si>
  <si>
    <t>Learn the notes of 1st lesson! Super Senses.</t>
  </si>
  <si>
    <t xml:space="preserve">अपने आसपास की 5 वस्तुओं के नाम रोज हिंदी में सोचो और उनको अपनी हिंदी नोटबुक में लिखो।		
		</t>
  </si>
  <si>
    <t>अपने प्रिय अध्यापक के बारे में दस वाक्य अपने हिंदी नोटबुक में लिखो l</t>
  </si>
  <si>
    <t>अपने दिनचर्या के बारे में अपने माता पिता से विचार विमर्श करो और कोई भी पांच वाक्य अपनी हिंदी नोटबुक में लिखो l</t>
  </si>
  <si>
    <t>Watch this video and answer these GK questions on animals.</t>
  </si>
  <si>
    <t xml:space="preserve">"अपनी   छुट्टियों का अनुभव को हिंदी में सोचो और हिंदी नोटबुक में भी लिखो l
"		
		</t>
  </si>
  <si>
    <t>Prepare a poster on the protection of wild life.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</si>
</sst>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50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Times New Roman"/>
      <family val="1"/>
    </font>
    <font>
      <b/>
      <sz val="9"/>
      <color rgb="FF4285F4"/>
      <name val="Arial"/>
      <family val="2"/>
    </font>
    <font>
      <sz val="11"/>
      <name val="Arial MT"/>
    </font>
    <font>
      <sz val="11"/>
      <color rgb="FFFFFFFF"/>
      <name val="Arial MT"/>
      <family val="2"/>
    </font>
    <font>
      <sz val="9"/>
      <name val="Arial MT"/>
    </font>
    <font>
      <sz val="9"/>
      <color rgb="FFFFFFFF"/>
      <name val="Arial MT"/>
      <family val="2"/>
    </font>
    <font>
      <b/>
      <sz val="9"/>
      <color rgb="FFFFFFFF"/>
      <name val="Arial"/>
      <family val="2"/>
    </font>
    <font>
      <b/>
      <sz val="11"/>
      <name val="Arial MT"/>
    </font>
    <font>
      <b/>
      <sz val="11"/>
      <name val="Arial MT"/>
      <family val="2"/>
    </font>
    <font>
      <b/>
      <sz val="9"/>
      <name val="Arial MT"/>
    </font>
    <font>
      <b/>
      <sz val="9"/>
      <name val="Arial MT"/>
      <family val="2"/>
    </font>
    <font>
      <b/>
      <sz val="10"/>
      <name val="Arial MT"/>
    </font>
    <font>
      <sz val="11"/>
      <color rgb="FF000000"/>
      <name val="Arial MT"/>
      <family val="2"/>
    </font>
    <font>
      <sz val="10"/>
      <color rgb="FF000000"/>
      <name val="Calibri"/>
      <scheme val="minor"/>
    </font>
    <font>
      <sz val="9"/>
      <color theme="1"/>
      <name val="Arial"/>
    </font>
    <font>
      <b/>
      <sz val="9"/>
      <color theme="1"/>
      <name val="Times New Roman"/>
    </font>
    <font>
      <sz val="10"/>
      <name val="Arial"/>
    </font>
    <font>
      <sz val="14"/>
      <color rgb="FF000000"/>
      <name val="Arial MT"/>
      <family val="2"/>
    </font>
    <font>
      <sz val="9"/>
      <color rgb="FF000000"/>
      <name val="Arial MT"/>
      <family val="2"/>
    </font>
    <font>
      <sz val="10"/>
      <color theme="1"/>
      <name val="Arial"/>
    </font>
    <font>
      <sz val="9"/>
      <color rgb="FF000000"/>
      <name val="Times New Roman"/>
    </font>
    <font>
      <b/>
      <sz val="9"/>
      <color rgb="FF000000"/>
      <name val="Times New Roman"/>
    </font>
    <font>
      <sz val="10"/>
      <color theme="1"/>
      <name val="Calibri"/>
      <scheme val="minor"/>
    </font>
    <font>
      <sz val="10"/>
      <color rgb="FF000000"/>
      <name val="Times New Roman"/>
    </font>
    <font>
      <b/>
      <sz val="6"/>
      <color theme="1"/>
      <name val="Arial"/>
    </font>
    <font>
      <b/>
      <sz val="7"/>
      <color theme="1"/>
      <name val="Arial"/>
    </font>
    <font>
      <sz val="9"/>
      <color theme="1"/>
      <name val="Nirmala ui"/>
    </font>
    <font>
      <b/>
      <sz val="9"/>
      <color theme="1"/>
      <name val="Nirmala ui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u/>
      <sz val="12"/>
      <color rgb="FF1155CC"/>
      <name val="Arial"/>
    </font>
    <font>
      <u/>
      <sz val="10"/>
      <color rgb="FF0000FF"/>
      <name val="Arial"/>
    </font>
    <font>
      <u/>
      <sz val="9"/>
      <color rgb="FF0000FF"/>
      <name val="Arial"/>
    </font>
    <font>
      <u/>
      <sz val="12"/>
      <color rgb="FF741B47"/>
      <name val="Arial"/>
    </font>
    <font>
      <b/>
      <u/>
      <sz val="9"/>
      <color rgb="FF1155CC"/>
      <name val="Arial"/>
    </font>
    <font>
      <u/>
      <sz val="9"/>
      <color rgb="FF000000"/>
      <name val="Times New Roman"/>
    </font>
    <font>
      <sz val="9"/>
      <color theme="1"/>
      <name val="SimSun-ExtB"/>
    </font>
    <font>
      <sz val="11"/>
      <color theme="1"/>
      <name val="Arial"/>
    </font>
    <font>
      <sz val="9"/>
      <color theme="1"/>
      <name val="Times New Roman"/>
    </font>
    <font>
      <sz val="9"/>
      <color rgb="FF000000"/>
      <name val="Arial"/>
    </font>
    <font>
      <sz val="10"/>
      <color theme="1"/>
      <name val="Arial"/>
      <family val="2"/>
    </font>
    <font>
      <u/>
      <sz val="9"/>
      <color rgb="FF0000FF"/>
      <name val="Times New Roman"/>
    </font>
    <font>
      <sz val="9"/>
      <color theme="1"/>
      <name val="Times New Roman"/>
      <family val="1"/>
    </font>
    <font>
      <b/>
      <sz val="9"/>
      <color rgb="FF1155CC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rgb="FF0000FF"/>
      </patternFill>
    </fill>
    <fill>
      <patternFill patternType="solid">
        <fgColor rgb="FFFF00FF"/>
      </patternFill>
    </fill>
    <fill>
      <patternFill patternType="solid">
        <fgColor rgb="FF6AA84F"/>
      </patternFill>
    </fill>
    <fill>
      <patternFill patternType="solid">
        <fgColor rgb="FFC9DAF7"/>
      </patternFill>
    </fill>
    <fill>
      <patternFill patternType="solid">
        <fgColor rgb="FFFFE499"/>
      </patternFill>
    </fill>
    <fill>
      <patternFill patternType="solid">
        <fgColor rgb="FFCEE1F3"/>
      </patternFill>
    </fill>
    <fill>
      <patternFill patternType="solid">
        <fgColor rgb="FFF4CCCC"/>
      </patternFill>
    </fill>
    <fill>
      <patternFill patternType="solid">
        <fgColor rgb="FFFFE499"/>
        <bgColor rgb="FFFFE499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1155CC"/>
      </bottom>
      <diagonal/>
    </border>
    <border>
      <left/>
      <right/>
      <top/>
      <bottom style="thin">
        <color rgb="FF1155CC"/>
      </bottom>
      <diagonal/>
    </border>
    <border>
      <left/>
      <right style="thin">
        <color rgb="FF000000"/>
      </right>
      <top/>
      <bottom style="thin">
        <color rgb="FF1155CC"/>
      </bottom>
      <diagonal/>
    </border>
    <border>
      <left style="thin">
        <color rgb="FF000000"/>
      </left>
      <right/>
      <top style="thin">
        <color rgb="FF1155CC"/>
      </top>
      <bottom style="thin">
        <color rgb="FF000000"/>
      </bottom>
      <diagonal/>
    </border>
    <border>
      <left/>
      <right/>
      <top style="thin">
        <color rgb="FF1155CC"/>
      </top>
      <bottom style="thin">
        <color rgb="FF000000"/>
      </bottom>
      <diagonal/>
    </border>
    <border>
      <left/>
      <right style="thin">
        <color rgb="FF000000"/>
      </right>
      <top style="thin">
        <color rgb="FF1155CC"/>
      </top>
      <bottom style="thin">
        <color rgb="FF000000"/>
      </bottom>
      <diagonal/>
    </border>
    <border>
      <left style="thin">
        <color rgb="FF000000"/>
      </left>
      <right/>
      <top style="thin">
        <color rgb="FF1155CC"/>
      </top>
      <bottom/>
      <diagonal/>
    </border>
    <border>
      <left/>
      <right/>
      <top style="thin">
        <color rgb="FF1155CC"/>
      </top>
      <bottom/>
      <diagonal/>
    </border>
    <border>
      <left/>
      <right style="thin">
        <color rgb="FF000000"/>
      </right>
      <top style="thin">
        <color rgb="FF1155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7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top" wrapText="1" indent="2"/>
    </xf>
    <xf numFmtId="0" fontId="7" fillId="2" borderId="3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vertical="top" wrapText="1" indent="2"/>
    </xf>
    <xf numFmtId="0" fontId="7" fillId="3" borderId="3" xfId="0" applyFont="1" applyFill="1" applyBorder="1" applyAlignment="1">
      <alignment horizontal="left" vertical="top" wrapText="1" indent="2"/>
    </xf>
    <xf numFmtId="0" fontId="2" fillId="4" borderId="1" xfId="0" applyFont="1" applyFill="1" applyBorder="1" applyAlignment="1">
      <alignment horizontal="left" vertical="top" wrapText="1" indent="2"/>
    </xf>
    <xf numFmtId="0" fontId="2" fillId="4" borderId="2" xfId="0" applyFont="1" applyFill="1" applyBorder="1" applyAlignment="1">
      <alignment horizontal="left" vertical="top" wrapText="1" indent="2"/>
    </xf>
    <xf numFmtId="0" fontId="2" fillId="4" borderId="3" xfId="0" applyFont="1" applyFill="1" applyBorder="1" applyAlignment="1">
      <alignment horizontal="left" vertical="top" wrapText="1" indent="2"/>
    </xf>
    <xf numFmtId="0" fontId="2" fillId="5" borderId="1" xfId="0" applyFont="1" applyFill="1" applyBorder="1" applyAlignment="1">
      <alignment horizontal="left" vertical="top" wrapText="1" indent="2"/>
    </xf>
    <xf numFmtId="0" fontId="2" fillId="5" borderId="2" xfId="0" applyFont="1" applyFill="1" applyBorder="1" applyAlignment="1">
      <alignment horizontal="left" vertical="top" wrapText="1" indent="2"/>
    </xf>
    <xf numFmtId="0" fontId="2" fillId="5" borderId="3" xfId="0" applyFont="1" applyFill="1" applyBorder="1" applyAlignment="1">
      <alignment horizontal="left" vertical="top" wrapText="1" indent="2"/>
    </xf>
    <xf numFmtId="0" fontId="10" fillId="6" borderId="4" xfId="0" applyFont="1" applyFill="1" applyBorder="1" applyAlignment="1">
      <alignment horizontal="left" vertical="top" wrapText="1" indent="1"/>
    </xf>
    <xf numFmtId="0" fontId="12" fillId="7" borderId="1" xfId="0" applyFont="1" applyFill="1" applyBorder="1" applyAlignment="1">
      <alignment horizontal="left" vertical="top" wrapText="1" indent="4"/>
    </xf>
    <xf numFmtId="0" fontId="12" fillId="7" borderId="2" xfId="0" applyFont="1" applyFill="1" applyBorder="1" applyAlignment="1">
      <alignment horizontal="left" vertical="top" wrapText="1" indent="4"/>
    </xf>
    <xf numFmtId="0" fontId="12" fillId="7" borderId="3" xfId="0" applyFont="1" applyFill="1" applyBorder="1" applyAlignment="1">
      <alignment horizontal="left" vertical="top" wrapText="1" indent="4"/>
    </xf>
    <xf numFmtId="0" fontId="10" fillId="8" borderId="4" xfId="0" applyFont="1" applyFill="1" applyBorder="1" applyAlignment="1">
      <alignment horizontal="left" vertical="top" wrapText="1" indent="1"/>
    </xf>
    <xf numFmtId="0" fontId="12" fillId="9" borderId="5" xfId="0" applyFont="1" applyFill="1" applyBorder="1" applyAlignment="1">
      <alignment horizontal="left" vertical="top" wrapText="1" indent="4"/>
    </xf>
    <xf numFmtId="0" fontId="12" fillId="9" borderId="6" xfId="0" applyFont="1" applyFill="1" applyBorder="1" applyAlignment="1">
      <alignment horizontal="left" vertical="top" wrapText="1" indent="4"/>
    </xf>
    <xf numFmtId="0" fontId="12" fillId="9" borderId="7" xfId="0" applyFont="1" applyFill="1" applyBorder="1" applyAlignment="1">
      <alignment horizontal="left" vertical="top" wrapText="1" indent="4"/>
    </xf>
    <xf numFmtId="0" fontId="10" fillId="6" borderId="4" xfId="0" applyFont="1" applyFill="1" applyBorder="1" applyAlignment="1">
      <alignment horizontal="right" vertical="top" wrapText="1" indent="1"/>
    </xf>
    <xf numFmtId="0" fontId="14" fillId="8" borderId="4" xfId="0" applyFont="1" applyFill="1" applyBorder="1" applyAlignment="1">
      <alignment horizontal="right" vertical="top" wrapText="1" indent="1"/>
    </xf>
    <xf numFmtId="164" fontId="15" fillId="6" borderId="4" xfId="0" applyNumberFormat="1" applyFont="1" applyFill="1" applyBorder="1" applyAlignment="1">
      <alignment horizontal="left" vertical="center" shrinkToFit="1"/>
    </xf>
    <xf numFmtId="0" fontId="17" fillId="10" borderId="1" xfId="1" applyFont="1" applyFill="1" applyBorder="1" applyAlignment="1">
      <alignment horizontal="left" vertical="top" wrapText="1"/>
    </xf>
    <xf numFmtId="0" fontId="17" fillId="10" borderId="2" xfId="1" applyFont="1" applyFill="1" applyBorder="1" applyAlignment="1">
      <alignment horizontal="left" vertical="top" wrapText="1"/>
    </xf>
    <xf numFmtId="0" fontId="17" fillId="10" borderId="3" xfId="1" applyFont="1" applyFill="1" applyBorder="1" applyAlignment="1">
      <alignment horizontal="left" vertical="top" wrapText="1"/>
    </xf>
    <xf numFmtId="164" fontId="15" fillId="8" borderId="1" xfId="0" applyNumberFormat="1" applyFont="1" applyFill="1" applyBorder="1" applyAlignment="1">
      <alignment horizontal="left" vertical="center" shrinkToFit="1"/>
    </xf>
    <xf numFmtId="0" fontId="18" fillId="11" borderId="5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164" fontId="20" fillId="6" borderId="3" xfId="0" applyNumberFormat="1" applyFont="1" applyFill="1" applyBorder="1" applyAlignment="1">
      <alignment horizontal="right" vertical="center" indent="1" shrinkToFit="1"/>
    </xf>
    <xf numFmtId="0" fontId="17" fillId="10" borderId="1" xfId="1" applyFont="1" applyFill="1" applyBorder="1" applyAlignment="1">
      <alignment horizontal="left" vertical="center" wrapText="1"/>
    </xf>
    <xf numFmtId="0" fontId="17" fillId="10" borderId="2" xfId="1" applyFont="1" applyFill="1" applyBorder="1" applyAlignment="1">
      <alignment horizontal="left" vertical="center" wrapText="1"/>
    </xf>
    <xf numFmtId="0" fontId="17" fillId="10" borderId="3" xfId="1" applyFont="1" applyFill="1" applyBorder="1" applyAlignment="1">
      <alignment horizontal="left" vertical="center" wrapText="1"/>
    </xf>
    <xf numFmtId="164" fontId="21" fillId="8" borderId="1" xfId="0" applyNumberFormat="1" applyFont="1" applyFill="1" applyBorder="1" applyAlignment="1">
      <alignment horizontal="right" vertical="center" indent="1" shrinkToFit="1"/>
    </xf>
    <xf numFmtId="0" fontId="22" fillId="11" borderId="5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164" fontId="21" fillId="8" borderId="4" xfId="0" applyNumberFormat="1" applyFont="1" applyFill="1" applyBorder="1" applyAlignment="1">
      <alignment horizontal="right" vertical="center" indent="1" shrinkToFit="1"/>
    </xf>
    <xf numFmtId="0" fontId="19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164" fontId="15" fillId="8" borderId="4" xfId="0" applyNumberFormat="1" applyFont="1" applyFill="1" applyBorder="1" applyAlignment="1">
      <alignment horizontal="left" vertical="center" shrinkToFit="1"/>
    </xf>
    <xf numFmtId="164" fontId="20" fillId="6" borderId="4" xfId="0" applyNumberFormat="1" applyFont="1" applyFill="1" applyBorder="1" applyAlignment="1">
      <alignment horizontal="right" vertical="center" indent="1" shrinkToFit="1"/>
    </xf>
    <xf numFmtId="0" fontId="17" fillId="10" borderId="5" xfId="1" applyFont="1" applyFill="1" applyBorder="1" applyAlignment="1">
      <alignment horizontal="left" vertical="top" wrapText="1"/>
    </xf>
    <xf numFmtId="0" fontId="17" fillId="10" borderId="6" xfId="1" applyFont="1" applyFill="1" applyBorder="1" applyAlignment="1">
      <alignment horizontal="left" vertical="top" wrapText="1"/>
    </xf>
    <xf numFmtId="0" fontId="17" fillId="10" borderId="7" xfId="1" applyFont="1" applyFill="1" applyBorder="1" applyAlignment="1">
      <alignment horizontal="left" vertical="top" wrapText="1"/>
    </xf>
    <xf numFmtId="0" fontId="23" fillId="11" borderId="5" xfId="0" applyFont="1" applyFill="1" applyBorder="1" applyAlignment="1">
      <alignment horizontal="center" vertical="top" wrapText="1"/>
    </xf>
    <xf numFmtId="164" fontId="20" fillId="6" borderId="1" xfId="0" applyNumberFormat="1" applyFont="1" applyFill="1" applyBorder="1" applyAlignment="1">
      <alignment horizontal="right" vertical="center" indent="1" shrinkToFit="1"/>
    </xf>
    <xf numFmtId="0" fontId="17" fillId="10" borderId="1" xfId="1" applyFont="1" applyFill="1" applyBorder="1" applyAlignment="1">
      <alignment horizontal="center" vertical="center" wrapText="1"/>
    </xf>
    <xf numFmtId="0" fontId="19" fillId="0" borderId="2" xfId="1" applyFont="1" applyBorder="1" applyAlignment="1">
      <alignment horizontal="left" vertical="top"/>
    </xf>
    <xf numFmtId="0" fontId="19" fillId="0" borderId="3" xfId="1" applyFont="1" applyBorder="1" applyAlignment="1">
      <alignment horizontal="left" vertical="top"/>
    </xf>
    <xf numFmtId="164" fontId="21" fillId="8" borderId="3" xfId="0" applyNumberFormat="1" applyFont="1" applyFill="1" applyBorder="1" applyAlignment="1">
      <alignment horizontal="right" vertical="center" indent="1" shrinkToFit="1"/>
    </xf>
    <xf numFmtId="0" fontId="17" fillId="10" borderId="10" xfId="1" applyFont="1" applyFill="1" applyBorder="1" applyAlignment="1">
      <alignment horizontal="left" vertical="center" wrapText="1"/>
    </xf>
    <xf numFmtId="0" fontId="17" fillId="10" borderId="11" xfId="1" applyFont="1" applyFill="1" applyBorder="1" applyAlignment="1">
      <alignment horizontal="left" vertical="center" wrapText="1"/>
    </xf>
    <xf numFmtId="0" fontId="17" fillId="10" borderId="12" xfId="1" applyFont="1" applyFill="1" applyBorder="1" applyAlignment="1">
      <alignment horizontal="left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164" fontId="15" fillId="6" borderId="13" xfId="0" applyNumberFormat="1" applyFont="1" applyFill="1" applyBorder="1" applyAlignment="1">
      <alignment horizontal="center" shrinkToFit="1"/>
    </xf>
    <xf numFmtId="0" fontId="17" fillId="10" borderId="5" xfId="1" applyFont="1" applyFill="1" applyBorder="1" applyAlignment="1">
      <alignment horizontal="center" vertical="top" wrapText="1"/>
    </xf>
    <xf numFmtId="0" fontId="19" fillId="0" borderId="6" xfId="1" applyFont="1" applyBorder="1" applyAlignment="1">
      <alignment horizontal="left" vertical="top"/>
    </xf>
    <xf numFmtId="0" fontId="19" fillId="0" borderId="7" xfId="1" applyFont="1" applyBorder="1" applyAlignment="1">
      <alignment horizontal="left" vertical="top"/>
    </xf>
    <xf numFmtId="164" fontId="15" fillId="8" borderId="13" xfId="0" applyNumberFormat="1" applyFont="1" applyFill="1" applyBorder="1" applyAlignment="1">
      <alignment horizontal="center" shrinkToFit="1"/>
    </xf>
    <xf numFmtId="164" fontId="20" fillId="6" borderId="13" xfId="0" applyNumberFormat="1" applyFont="1" applyFill="1" applyBorder="1" applyAlignment="1">
      <alignment horizontal="left" shrinkToFit="1"/>
    </xf>
    <xf numFmtId="0" fontId="25" fillId="0" borderId="0" xfId="1" applyFont="1" applyAlignment="1">
      <alignment horizontal="left" vertical="top"/>
    </xf>
    <xf numFmtId="164" fontId="21" fillId="8" borderId="13" xfId="0" applyNumberFormat="1" applyFont="1" applyFill="1" applyBorder="1" applyAlignment="1">
      <alignment horizontal="left" shrinkToFit="1"/>
    </xf>
    <xf numFmtId="0" fontId="22" fillId="11" borderId="5" xfId="0" applyFont="1" applyFill="1" applyBorder="1" applyAlignment="1">
      <alignment horizontal="center" wrapText="1"/>
    </xf>
    <xf numFmtId="164" fontId="15" fillId="6" borderId="14" xfId="0" applyNumberFormat="1" applyFont="1" applyFill="1" applyBorder="1" applyAlignment="1">
      <alignment horizontal="center" shrinkToFit="1"/>
    </xf>
    <xf numFmtId="0" fontId="19" fillId="0" borderId="8" xfId="1" applyFont="1" applyBorder="1" applyAlignment="1">
      <alignment horizontal="left" vertical="top"/>
    </xf>
    <xf numFmtId="0" fontId="16" fillId="0" borderId="0" xfId="1" applyAlignment="1">
      <alignment horizontal="left" vertical="top"/>
    </xf>
    <xf numFmtId="0" fontId="19" fillId="0" borderId="9" xfId="1" applyFont="1" applyBorder="1" applyAlignment="1">
      <alignment horizontal="left" vertical="top"/>
    </xf>
    <xf numFmtId="164" fontId="15" fillId="8" borderId="14" xfId="0" applyNumberFormat="1" applyFont="1" applyFill="1" applyBorder="1" applyAlignment="1">
      <alignment horizontal="center" shrinkToFit="1"/>
    </xf>
    <xf numFmtId="164" fontId="20" fillId="6" borderId="14" xfId="0" applyNumberFormat="1" applyFont="1" applyFill="1" applyBorder="1" applyAlignment="1">
      <alignment horizontal="left" shrinkToFit="1"/>
    </xf>
    <xf numFmtId="0" fontId="17" fillId="10" borderId="10" xfId="1" applyFont="1" applyFill="1" applyBorder="1" applyAlignment="1">
      <alignment horizontal="left" vertical="top" wrapText="1"/>
    </xf>
    <xf numFmtId="0" fontId="17" fillId="10" borderId="11" xfId="1" applyFont="1" applyFill="1" applyBorder="1" applyAlignment="1">
      <alignment horizontal="left" vertical="top" wrapText="1"/>
    </xf>
    <xf numFmtId="164" fontId="21" fillId="8" borderId="14" xfId="0" applyNumberFormat="1" applyFont="1" applyFill="1" applyBorder="1" applyAlignment="1">
      <alignment horizontal="left" shrinkToFit="1"/>
    </xf>
    <xf numFmtId="164" fontId="15" fillId="6" borderId="1" xfId="0" applyNumberFormat="1" applyFont="1" applyFill="1" applyBorder="1" applyAlignment="1">
      <alignment horizontal="left" vertical="center" shrinkToFit="1"/>
    </xf>
    <xf numFmtId="0" fontId="17" fillId="10" borderId="1" xfId="1" applyFont="1" applyFill="1" applyBorder="1" applyAlignment="1">
      <alignment horizontal="center" wrapText="1"/>
    </xf>
    <xf numFmtId="164" fontId="15" fillId="8" borderId="3" xfId="0" applyNumberFormat="1" applyFont="1" applyFill="1" applyBorder="1" applyAlignment="1">
      <alignment horizontal="left" vertical="center" shrinkToFit="1"/>
    </xf>
    <xf numFmtId="0" fontId="17" fillId="10" borderId="5" xfId="1" applyFont="1" applyFill="1" applyBorder="1" applyAlignment="1">
      <alignment horizontal="left" wrapText="1"/>
    </xf>
    <xf numFmtId="0" fontId="17" fillId="10" borderId="6" xfId="1" applyFont="1" applyFill="1" applyBorder="1" applyAlignment="1">
      <alignment horizontal="left" wrapText="1"/>
    </xf>
    <xf numFmtId="0" fontId="17" fillId="10" borderId="7" xfId="1" applyFont="1" applyFill="1" applyBorder="1" applyAlignment="1">
      <alignment horizontal="left" wrapText="1"/>
    </xf>
    <xf numFmtId="0" fontId="17" fillId="10" borderId="15" xfId="1" applyFont="1" applyFill="1" applyBorder="1" applyAlignment="1">
      <alignment horizontal="left" wrapText="1"/>
    </xf>
    <xf numFmtId="0" fontId="17" fillId="10" borderId="16" xfId="1" applyFont="1" applyFill="1" applyBorder="1" applyAlignment="1">
      <alignment horizontal="left" wrapText="1"/>
    </xf>
    <xf numFmtId="0" fontId="17" fillId="10" borderId="17" xfId="1" applyFont="1" applyFill="1" applyBorder="1" applyAlignment="1">
      <alignment horizontal="left" wrapText="1"/>
    </xf>
    <xf numFmtId="0" fontId="17" fillId="10" borderId="10" xfId="1" applyFont="1" applyFill="1" applyBorder="1" applyAlignment="1">
      <alignment horizontal="left" wrapText="1"/>
    </xf>
    <xf numFmtId="0" fontId="17" fillId="10" borderId="12" xfId="1" applyFont="1" applyFill="1" applyBorder="1" applyAlignment="1">
      <alignment horizontal="left" wrapText="1"/>
    </xf>
    <xf numFmtId="0" fontId="19" fillId="0" borderId="0" xfId="0" applyFont="1" applyAlignment="1">
      <alignment horizontal="left" vertical="top"/>
    </xf>
    <xf numFmtId="0" fontId="17" fillId="10" borderId="18" xfId="1" applyFont="1" applyFill="1" applyBorder="1" applyAlignment="1">
      <alignment horizontal="left" vertical="center" wrapText="1"/>
    </xf>
    <xf numFmtId="0" fontId="17" fillId="10" borderId="19" xfId="1" applyFont="1" applyFill="1" applyBorder="1" applyAlignment="1">
      <alignment horizontal="left" vertical="center" wrapText="1"/>
    </xf>
    <xf numFmtId="0" fontId="17" fillId="10" borderId="20" xfId="1" applyFont="1" applyFill="1" applyBorder="1" applyAlignment="1">
      <alignment horizontal="left" vertical="center" wrapText="1"/>
    </xf>
    <xf numFmtId="164" fontId="15" fillId="6" borderId="4" xfId="0" applyNumberFormat="1" applyFont="1" applyFill="1" applyBorder="1" applyAlignment="1">
      <alignment horizontal="left" shrinkToFit="1"/>
    </xf>
    <xf numFmtId="164" fontId="15" fillId="8" borderId="4" xfId="0" applyNumberFormat="1" applyFont="1" applyFill="1" applyBorder="1" applyAlignment="1">
      <alignment horizontal="left" shrinkToFit="1"/>
    </xf>
    <xf numFmtId="164" fontId="20" fillId="6" borderId="4" xfId="0" applyNumberFormat="1" applyFont="1" applyFill="1" applyBorder="1" applyAlignment="1">
      <alignment horizontal="right" indent="1" shrinkToFit="1"/>
    </xf>
    <xf numFmtId="0" fontId="17" fillId="10" borderId="5" xfId="1" applyFont="1" applyFill="1" applyBorder="1" applyAlignment="1">
      <alignment horizontal="left" vertical="center" wrapText="1"/>
    </xf>
    <xf numFmtId="0" fontId="17" fillId="10" borderId="6" xfId="1" applyFont="1" applyFill="1" applyBorder="1" applyAlignment="1">
      <alignment horizontal="left" vertical="center" wrapText="1"/>
    </xf>
    <xf numFmtId="0" fontId="17" fillId="10" borderId="7" xfId="1" applyFont="1" applyFill="1" applyBorder="1" applyAlignment="1">
      <alignment horizontal="left" vertical="center" wrapText="1"/>
    </xf>
    <xf numFmtId="164" fontId="21" fillId="8" borderId="4" xfId="0" applyNumberFormat="1" applyFont="1" applyFill="1" applyBorder="1" applyAlignment="1">
      <alignment horizontal="right" indent="1" shrinkToFit="1"/>
    </xf>
    <xf numFmtId="164" fontId="21" fillId="8" borderId="2" xfId="0" applyNumberFormat="1" applyFont="1" applyFill="1" applyBorder="1" applyAlignment="1">
      <alignment horizontal="right" vertical="center" indent="1" shrinkToFit="1"/>
    </xf>
    <xf numFmtId="0" fontId="26" fillId="11" borderId="5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top" wrapText="1"/>
    </xf>
    <xf numFmtId="0" fontId="23" fillId="10" borderId="5" xfId="1" applyFont="1" applyFill="1" applyBorder="1" applyAlignment="1">
      <alignment horizontal="left" vertical="top" wrapText="1"/>
    </xf>
    <xf numFmtId="0" fontId="23" fillId="10" borderId="6" xfId="1" applyFont="1" applyFill="1" applyBorder="1" applyAlignment="1">
      <alignment horizontal="left" vertical="top" wrapText="1"/>
    </xf>
    <xf numFmtId="0" fontId="23" fillId="10" borderId="7" xfId="1" applyFont="1" applyFill="1" applyBorder="1" applyAlignment="1">
      <alignment horizontal="left" vertical="top" wrapText="1"/>
    </xf>
    <xf numFmtId="0" fontId="27" fillId="11" borderId="5" xfId="0" applyFont="1" applyFill="1" applyBorder="1" applyAlignment="1">
      <alignment horizontal="center" vertical="top" wrapText="1"/>
    </xf>
    <xf numFmtId="164" fontId="15" fillId="6" borderId="1" xfId="0" applyNumberFormat="1" applyFont="1" applyFill="1" applyBorder="1" applyAlignment="1">
      <alignment horizontal="left" vertical="top" shrinkToFit="1"/>
    </xf>
    <xf numFmtId="0" fontId="17" fillId="10" borderId="1" xfId="1" applyFont="1" applyFill="1" applyBorder="1" applyAlignment="1">
      <alignment horizontal="center" vertical="top" wrapText="1"/>
    </xf>
    <xf numFmtId="164" fontId="15" fillId="8" borderId="2" xfId="0" applyNumberFormat="1" applyFont="1" applyFill="1" applyBorder="1" applyAlignment="1">
      <alignment horizontal="left" vertical="top" shrinkToFit="1"/>
    </xf>
    <xf numFmtId="164" fontId="20" fillId="6" borderId="3" xfId="0" applyNumberFormat="1" applyFont="1" applyFill="1" applyBorder="1" applyAlignment="1">
      <alignment horizontal="right" vertical="top" indent="1" shrinkToFit="1"/>
    </xf>
    <xf numFmtId="0" fontId="17" fillId="10" borderId="8" xfId="1" applyFont="1" applyFill="1" applyBorder="1" applyAlignment="1">
      <alignment horizontal="left" wrapText="1"/>
    </xf>
    <xf numFmtId="0" fontId="17" fillId="10" borderId="0" xfId="1" applyFont="1" applyFill="1" applyAlignment="1">
      <alignment horizontal="left" wrapText="1"/>
    </xf>
    <xf numFmtId="0" fontId="17" fillId="10" borderId="9" xfId="1" applyFont="1" applyFill="1" applyBorder="1" applyAlignment="1">
      <alignment horizontal="left" wrapText="1"/>
    </xf>
    <xf numFmtId="164" fontId="21" fillId="8" borderId="1" xfId="0" applyNumberFormat="1" applyFont="1" applyFill="1" applyBorder="1" applyAlignment="1">
      <alignment horizontal="right" vertical="top" indent="1" shrinkToFit="1"/>
    </xf>
    <xf numFmtId="0" fontId="28" fillId="11" borderId="1" xfId="0" applyFont="1" applyFill="1" applyBorder="1" applyAlignment="1">
      <alignment horizontal="center" wrapText="1"/>
    </xf>
    <xf numFmtId="164" fontId="15" fillId="6" borderId="4" xfId="0" applyNumberFormat="1" applyFont="1" applyFill="1" applyBorder="1" applyAlignment="1">
      <alignment horizontal="left" vertical="top" shrinkToFit="1"/>
    </xf>
    <xf numFmtId="0" fontId="17" fillId="10" borderId="12" xfId="1" applyFont="1" applyFill="1" applyBorder="1" applyAlignment="1">
      <alignment horizontal="left" vertical="top" wrapText="1"/>
    </xf>
    <xf numFmtId="164" fontId="15" fillId="8" borderId="1" xfId="0" applyNumberFormat="1" applyFont="1" applyFill="1" applyBorder="1" applyAlignment="1">
      <alignment horizontal="left" vertical="top" shrinkToFit="1"/>
    </xf>
    <xf numFmtId="0" fontId="23" fillId="11" borderId="5" xfId="0" applyFont="1" applyFill="1" applyBorder="1" applyAlignment="1">
      <alignment horizontal="center" vertical="center" wrapText="1"/>
    </xf>
    <xf numFmtId="164" fontId="20" fillId="6" borderId="2" xfId="0" applyNumberFormat="1" applyFont="1" applyFill="1" applyBorder="1" applyAlignment="1">
      <alignment horizontal="right" vertical="top" indent="1" shrinkToFit="1"/>
    </xf>
    <xf numFmtId="0" fontId="23" fillId="10" borderId="1" xfId="1" applyFont="1" applyFill="1" applyBorder="1" applyAlignment="1">
      <alignment horizontal="center" vertical="top" wrapText="1"/>
    </xf>
    <xf numFmtId="164" fontId="21" fillId="8" borderId="2" xfId="0" applyNumberFormat="1" applyFont="1" applyFill="1" applyBorder="1" applyAlignment="1">
      <alignment horizontal="right" vertical="top" indent="1" shrinkToFit="1"/>
    </xf>
    <xf numFmtId="0" fontId="22" fillId="11" borderId="1" xfId="0" applyFont="1" applyFill="1" applyBorder="1" applyAlignment="1">
      <alignment horizontal="center" wrapText="1"/>
    </xf>
    <xf numFmtId="164" fontId="15" fillId="8" borderId="4" xfId="0" applyNumberFormat="1" applyFont="1" applyFill="1" applyBorder="1" applyAlignment="1">
      <alignment horizontal="left" vertical="top" shrinkToFit="1"/>
    </xf>
    <xf numFmtId="164" fontId="20" fillId="6" borderId="4" xfId="0" applyNumberFormat="1" applyFont="1" applyFill="1" applyBorder="1" applyAlignment="1">
      <alignment horizontal="right" vertical="top" indent="1" shrinkToFit="1"/>
    </xf>
    <xf numFmtId="0" fontId="23" fillId="10" borderId="10" xfId="1" applyFont="1" applyFill="1" applyBorder="1" applyAlignment="1">
      <alignment horizontal="left" vertical="top" wrapText="1"/>
    </xf>
    <xf numFmtId="0" fontId="23" fillId="10" borderId="11" xfId="1" applyFont="1" applyFill="1" applyBorder="1" applyAlignment="1">
      <alignment horizontal="left" vertical="top" wrapText="1"/>
    </xf>
    <xf numFmtId="0" fontId="23" fillId="10" borderId="12" xfId="1" applyFont="1" applyFill="1" applyBorder="1" applyAlignment="1">
      <alignment horizontal="left" vertical="top" wrapText="1"/>
    </xf>
    <xf numFmtId="164" fontId="21" fillId="8" borderId="4" xfId="0" applyNumberFormat="1" applyFont="1" applyFill="1" applyBorder="1" applyAlignment="1">
      <alignment horizontal="right" vertical="top" indent="1" shrinkToFit="1"/>
    </xf>
    <xf numFmtId="0" fontId="22" fillId="11" borderId="8" xfId="0" applyFont="1" applyFill="1" applyBorder="1" applyAlignment="1">
      <alignment horizontal="center" wrapText="1"/>
    </xf>
    <xf numFmtId="0" fontId="29" fillId="11" borderId="5" xfId="0" applyFont="1" applyFill="1" applyBorder="1" applyAlignment="1">
      <alignment horizontal="center" vertical="center" wrapText="1"/>
    </xf>
    <xf numFmtId="0" fontId="23" fillId="10" borderId="1" xfId="1" applyFont="1" applyFill="1" applyBorder="1" applyAlignment="1">
      <alignment horizontal="left" vertical="top" wrapText="1"/>
    </xf>
    <xf numFmtId="0" fontId="23" fillId="10" borderId="2" xfId="1" applyFont="1" applyFill="1" applyBorder="1" applyAlignment="1">
      <alignment horizontal="left" vertical="top" wrapText="1"/>
    </xf>
    <xf numFmtId="0" fontId="23" fillId="10" borderId="3" xfId="1" applyFont="1" applyFill="1" applyBorder="1" applyAlignment="1">
      <alignment horizontal="left" vertical="top" wrapText="1"/>
    </xf>
    <xf numFmtId="164" fontId="20" fillId="6" borderId="2" xfId="0" applyNumberFormat="1" applyFont="1" applyFill="1" applyBorder="1" applyAlignment="1">
      <alignment horizontal="right" vertical="center" indent="1" shrinkToFit="1"/>
    </xf>
    <xf numFmtId="0" fontId="23" fillId="10" borderId="1" xfId="1" applyFont="1" applyFill="1" applyBorder="1" applyAlignment="1">
      <alignment horizontal="center" vertical="center" wrapText="1"/>
    </xf>
    <xf numFmtId="0" fontId="23" fillId="10" borderId="10" xfId="1" applyFont="1" applyFill="1" applyBorder="1" applyAlignment="1">
      <alignment horizontal="left" vertical="center" wrapText="1"/>
    </xf>
    <xf numFmtId="0" fontId="23" fillId="10" borderId="11" xfId="1" applyFont="1" applyFill="1" applyBorder="1" applyAlignment="1">
      <alignment horizontal="left" vertical="center" wrapText="1"/>
    </xf>
    <xf numFmtId="0" fontId="23" fillId="10" borderId="12" xfId="1" applyFont="1" applyFill="1" applyBorder="1" applyAlignment="1">
      <alignment horizontal="left" vertical="center" wrapText="1"/>
    </xf>
    <xf numFmtId="0" fontId="22" fillId="11" borderId="8" xfId="0" applyFont="1" applyFill="1" applyBorder="1" applyAlignment="1">
      <alignment horizontal="center" vertical="center" wrapText="1"/>
    </xf>
    <xf numFmtId="164" fontId="15" fillId="6" borderId="13" xfId="0" applyNumberFormat="1" applyFont="1" applyFill="1" applyBorder="1" applyAlignment="1">
      <alignment vertical="center" shrinkToFit="1"/>
    </xf>
    <xf numFmtId="164" fontId="15" fillId="8" borderId="13" xfId="0" applyNumberFormat="1" applyFont="1" applyFill="1" applyBorder="1" applyAlignment="1">
      <alignment vertical="center" shrinkToFit="1"/>
    </xf>
    <xf numFmtId="0" fontId="23" fillId="11" borderId="8" xfId="0" applyFont="1" applyFill="1" applyBorder="1" applyAlignment="1">
      <alignment horizontal="center" vertical="center" wrapText="1"/>
    </xf>
    <xf numFmtId="164" fontId="20" fillId="6" borderId="13" xfId="0" applyNumberFormat="1" applyFont="1" applyFill="1" applyBorder="1" applyAlignment="1">
      <alignment horizontal="left" vertical="center" shrinkToFit="1"/>
    </xf>
    <xf numFmtId="0" fontId="17" fillId="10" borderId="5" xfId="1" applyFont="1" applyFill="1" applyBorder="1" applyAlignment="1">
      <alignment horizontal="center" vertical="center" wrapText="1"/>
    </xf>
    <xf numFmtId="164" fontId="21" fillId="8" borderId="5" xfId="0" applyNumberFormat="1" applyFont="1" applyFill="1" applyBorder="1" applyAlignment="1">
      <alignment horizontal="left" vertical="center" shrinkToFit="1"/>
    </xf>
    <xf numFmtId="164" fontId="21" fillId="8" borderId="3" xfId="0" applyNumberFormat="1" applyFont="1" applyFill="1" applyBorder="1" applyAlignment="1">
      <alignment horizontal="right" vertical="top" indent="1" shrinkToFit="1"/>
    </xf>
    <xf numFmtId="0" fontId="17" fillId="10" borderId="8" xfId="1" applyFont="1" applyFill="1" applyBorder="1" applyAlignment="1">
      <alignment horizontal="left" vertical="center" wrapText="1"/>
    </xf>
    <xf numFmtId="0" fontId="17" fillId="10" borderId="0" xfId="1" applyFont="1" applyFill="1" applyAlignment="1">
      <alignment horizontal="left" vertical="center" wrapText="1"/>
    </xf>
    <xf numFmtId="0" fontId="17" fillId="10" borderId="9" xfId="1" applyFont="1" applyFill="1" applyBorder="1" applyAlignment="1">
      <alignment horizontal="left" vertical="center" wrapText="1"/>
    </xf>
    <xf numFmtId="0" fontId="23" fillId="11" borderId="8" xfId="0" applyFont="1" applyFill="1" applyBorder="1" applyAlignment="1">
      <alignment horizontal="center" vertical="top" wrapText="1"/>
    </xf>
    <xf numFmtId="164" fontId="20" fillId="6" borderId="1" xfId="0" applyNumberFormat="1" applyFont="1" applyFill="1" applyBorder="1" applyAlignment="1">
      <alignment horizontal="right" vertical="top" indent="1" shrinkToFit="1"/>
    </xf>
    <xf numFmtId="0" fontId="23" fillId="10" borderId="8" xfId="1" applyFont="1" applyFill="1" applyBorder="1" applyAlignment="1">
      <alignment horizontal="left" vertical="center" wrapText="1"/>
    </xf>
    <xf numFmtId="0" fontId="23" fillId="10" borderId="0" xfId="1" applyFont="1" applyFill="1" applyAlignment="1">
      <alignment horizontal="left" vertical="center" wrapText="1"/>
    </xf>
    <xf numFmtId="0" fontId="23" fillId="10" borderId="9" xfId="1" applyFont="1" applyFill="1" applyBorder="1" applyAlignment="1">
      <alignment horizontal="left" vertical="center" wrapText="1"/>
    </xf>
    <xf numFmtId="0" fontId="23" fillId="10" borderId="8" xfId="1" applyFont="1" applyFill="1" applyBorder="1" applyAlignment="1">
      <alignment horizontal="left" vertical="top" wrapText="1"/>
    </xf>
    <xf numFmtId="0" fontId="23" fillId="10" borderId="0" xfId="1" applyFont="1" applyFill="1" applyAlignment="1">
      <alignment horizontal="left" vertical="top" wrapText="1"/>
    </xf>
    <xf numFmtId="0" fontId="23" fillId="10" borderId="9" xfId="1" applyFont="1" applyFill="1" applyBorder="1" applyAlignment="1">
      <alignment horizontal="left" vertical="top" wrapText="1"/>
    </xf>
    <xf numFmtId="0" fontId="26" fillId="11" borderId="5" xfId="0" applyFont="1" applyFill="1" applyBorder="1" applyAlignment="1">
      <alignment horizontal="center" vertical="top" wrapText="1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1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left" vertical="top" wrapText="1" indent="1"/>
    </xf>
    <xf numFmtId="0" fontId="9" fillId="4" borderId="1" xfId="0" applyFont="1" applyFill="1" applyBorder="1" applyAlignment="1">
      <alignment horizontal="left" vertical="top" wrapText="1" indent="2"/>
    </xf>
    <xf numFmtId="0" fontId="9" fillId="5" borderId="1" xfId="0" applyFont="1" applyFill="1" applyBorder="1" applyAlignment="1">
      <alignment horizontal="left" vertical="top" wrapText="1" indent="2"/>
    </xf>
    <xf numFmtId="0" fontId="34" fillId="10" borderId="5" xfId="0" applyFont="1" applyFill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/>
    </xf>
    <xf numFmtId="0" fontId="35" fillId="0" borderId="7" xfId="0" applyFont="1" applyBorder="1" applyAlignment="1">
      <alignment horizontal="left" vertical="top"/>
    </xf>
    <xf numFmtId="0" fontId="25" fillId="11" borderId="5" xfId="0" applyFont="1" applyFill="1" applyBorder="1" applyAlignment="1">
      <alignment horizontal="left" vertical="top"/>
    </xf>
    <xf numFmtId="0" fontId="17" fillId="10" borderId="5" xfId="0" applyFont="1" applyFill="1" applyBorder="1" applyAlignment="1">
      <alignment horizontal="left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top"/>
    </xf>
    <xf numFmtId="0" fontId="35" fillId="0" borderId="11" xfId="0" applyFont="1" applyBorder="1" applyAlignment="1">
      <alignment horizontal="left" vertical="top"/>
    </xf>
    <xf numFmtId="0" fontId="35" fillId="0" borderId="12" xfId="0" applyFont="1" applyBorder="1" applyAlignment="1">
      <alignment horizontal="left" vertical="top"/>
    </xf>
    <xf numFmtId="0" fontId="34" fillId="10" borderId="5" xfId="0" applyFont="1" applyFill="1" applyBorder="1" applyAlignment="1">
      <alignment horizontal="left" vertical="center" wrapText="1"/>
    </xf>
    <xf numFmtId="0" fontId="23" fillId="11" borderId="10" xfId="0" applyFont="1" applyFill="1" applyBorder="1" applyAlignment="1">
      <alignment horizontal="left" vertical="top" wrapText="1"/>
    </xf>
    <xf numFmtId="0" fontId="23" fillId="11" borderId="11" xfId="0" applyFont="1" applyFill="1" applyBorder="1" applyAlignment="1">
      <alignment horizontal="left" vertical="top" wrapText="1"/>
    </xf>
    <xf numFmtId="0" fontId="23" fillId="11" borderId="12" xfId="0" applyFont="1" applyFill="1" applyBorder="1" applyAlignment="1">
      <alignment horizontal="left" vertical="top" wrapText="1"/>
    </xf>
    <xf numFmtId="0" fontId="17" fillId="10" borderId="5" xfId="0" applyFont="1" applyFill="1" applyBorder="1" applyAlignment="1">
      <alignment horizontal="left" vertical="top" wrapText="1"/>
    </xf>
    <xf numFmtId="0" fontId="17" fillId="11" borderId="1" xfId="0" applyFont="1" applyFill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top"/>
    </xf>
    <xf numFmtId="0" fontId="35" fillId="0" borderId="9" xfId="0" applyFont="1" applyBorder="1" applyAlignment="1">
      <alignment horizontal="left" vertical="top"/>
    </xf>
    <xf numFmtId="0" fontId="36" fillId="11" borderId="1" xfId="0" applyFont="1" applyFill="1" applyBorder="1" applyAlignment="1">
      <alignment horizontal="left" vertical="center" wrapText="1"/>
    </xf>
    <xf numFmtId="0" fontId="23" fillId="11" borderId="5" xfId="0" applyFont="1" applyFill="1" applyBorder="1" applyAlignment="1">
      <alignment horizontal="left" vertical="top" wrapText="1"/>
    </xf>
    <xf numFmtId="0" fontId="37" fillId="12" borderId="5" xfId="0" applyFont="1" applyFill="1" applyBorder="1" applyAlignment="1">
      <alignment horizontal="left" vertical="top"/>
    </xf>
    <xf numFmtId="0" fontId="34" fillId="10" borderId="1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top"/>
    </xf>
    <xf numFmtId="0" fontId="35" fillId="0" borderId="3" xfId="0" applyFont="1" applyBorder="1" applyAlignment="1">
      <alignment horizontal="left" vertical="top"/>
    </xf>
    <xf numFmtId="0" fontId="38" fillId="11" borderId="1" xfId="0" applyFont="1" applyFill="1" applyBorder="1" applyAlignment="1">
      <alignment horizontal="left" vertical="center" wrapText="1"/>
    </xf>
    <xf numFmtId="0" fontId="34" fillId="10" borderId="5" xfId="0" applyFont="1" applyFill="1" applyBorder="1" applyAlignment="1">
      <alignment horizontal="center" vertical="top" wrapText="1"/>
    </xf>
    <xf numFmtId="0" fontId="25" fillId="11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top" wrapText="1"/>
    </xf>
    <xf numFmtId="164" fontId="21" fillId="8" borderId="5" xfId="0" applyNumberFormat="1" applyFont="1" applyFill="1" applyBorder="1" applyAlignment="1">
      <alignment horizontal="left" shrinkToFit="1"/>
    </xf>
    <xf numFmtId="0" fontId="17" fillId="11" borderId="5" xfId="0" applyFont="1" applyFill="1" applyBorder="1" applyAlignment="1">
      <alignment horizontal="left" wrapText="1"/>
    </xf>
    <xf numFmtId="0" fontId="17" fillId="10" borderId="10" xfId="0" applyFont="1" applyFill="1" applyBorder="1" applyAlignment="1">
      <alignment horizontal="left" vertical="top" wrapText="1"/>
    </xf>
    <xf numFmtId="0" fontId="17" fillId="10" borderId="11" xfId="0" applyFont="1" applyFill="1" applyBorder="1" applyAlignment="1">
      <alignment horizontal="left" vertical="top" wrapText="1"/>
    </xf>
    <xf numFmtId="0" fontId="17" fillId="10" borderId="12" xfId="0" applyFont="1" applyFill="1" applyBorder="1" applyAlignment="1">
      <alignment horizontal="left" vertical="top" wrapText="1"/>
    </xf>
    <xf numFmtId="164" fontId="21" fillId="8" borderId="10" xfId="0" applyNumberFormat="1" applyFont="1" applyFill="1" applyBorder="1" applyAlignment="1">
      <alignment horizontal="left" shrinkToFit="1"/>
    </xf>
    <xf numFmtId="0" fontId="23" fillId="11" borderId="1" xfId="0" applyFont="1" applyFill="1" applyBorder="1" applyAlignment="1">
      <alignment horizontal="left" vertical="top" wrapText="1"/>
    </xf>
    <xf numFmtId="0" fontId="37" fillId="12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7" fillId="11" borderId="5" xfId="0" applyFont="1" applyFill="1" applyBorder="1" applyAlignment="1">
      <alignment horizontal="left" vertical="center"/>
    </xf>
    <xf numFmtId="0" fontId="25" fillId="12" borderId="5" xfId="0" applyFont="1" applyFill="1" applyBorder="1" applyAlignment="1">
      <alignment horizontal="left" vertical="top" wrapText="1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5" fillId="0" borderId="17" xfId="0" applyFont="1" applyBorder="1" applyAlignment="1">
      <alignment horizontal="left" vertical="top"/>
    </xf>
    <xf numFmtId="0" fontId="34" fillId="10" borderId="21" xfId="0" applyFont="1" applyFill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0" fontId="25" fillId="11" borderId="5" xfId="0" applyFont="1" applyFill="1" applyBorder="1" applyAlignment="1">
      <alignment horizontal="left" vertical="center" wrapText="1"/>
    </xf>
    <xf numFmtId="0" fontId="37" fillId="12" borderId="5" xfId="0" applyFont="1" applyFill="1" applyBorder="1" applyAlignment="1">
      <alignment horizontal="left" vertical="top" wrapText="1"/>
    </xf>
    <xf numFmtId="164" fontId="21" fillId="8" borderId="5" xfId="0" applyNumberFormat="1" applyFont="1" applyFill="1" applyBorder="1" applyAlignment="1">
      <alignment horizontal="right" indent="1" shrinkToFit="1"/>
    </xf>
    <xf numFmtId="164" fontId="21" fillId="8" borderId="24" xfId="0" applyNumberFormat="1" applyFont="1" applyFill="1" applyBorder="1" applyAlignment="1">
      <alignment horizontal="right" vertical="center" indent="1" shrinkToFit="1"/>
    </xf>
    <xf numFmtId="0" fontId="17" fillId="11" borderId="1" xfId="0" applyFont="1" applyFill="1" applyBorder="1" applyAlignment="1">
      <alignment horizontal="center" vertical="center" wrapText="1"/>
    </xf>
    <xf numFmtId="0" fontId="38" fillId="10" borderId="8" xfId="0" applyFont="1" applyFill="1" applyBorder="1" applyAlignment="1">
      <alignment horizontal="left" vertical="center" wrapText="1"/>
    </xf>
    <xf numFmtId="164" fontId="21" fillId="8" borderId="10" xfId="0" applyNumberFormat="1" applyFont="1" applyFill="1" applyBorder="1" applyAlignment="1">
      <alignment horizontal="right" vertical="center" indent="1" shrinkToFit="1"/>
    </xf>
    <xf numFmtId="0" fontId="38" fillId="11" borderId="8" xfId="0" applyFont="1" applyFill="1" applyBorder="1" applyAlignment="1">
      <alignment horizontal="left" vertical="center" wrapText="1"/>
    </xf>
    <xf numFmtId="0" fontId="37" fillId="11" borderId="5" xfId="0" applyFont="1" applyFill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25" fillId="12" borderId="5" xfId="0" applyFont="1" applyFill="1" applyBorder="1" applyAlignment="1">
      <alignment horizontal="left" vertical="top"/>
    </xf>
    <xf numFmtId="0" fontId="23" fillId="11" borderId="1" xfId="0" applyFont="1" applyFill="1" applyBorder="1" applyAlignment="1">
      <alignment horizontal="center" vertical="center" wrapText="1"/>
    </xf>
    <xf numFmtId="0" fontId="34" fillId="10" borderId="1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vertical="top"/>
    </xf>
    <xf numFmtId="0" fontId="34" fillId="10" borderId="8" xfId="0" applyFont="1" applyFill="1" applyBorder="1" applyAlignment="1">
      <alignment horizontal="left" vertical="top" wrapText="1"/>
    </xf>
    <xf numFmtId="0" fontId="39" fillId="11" borderId="8" xfId="0" applyFont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left" vertical="top" wrapText="1"/>
    </xf>
    <xf numFmtId="0" fontId="3" fillId="10" borderId="5" xfId="0" applyFont="1" applyFill="1" applyBorder="1" applyAlignment="1">
      <alignment horizontal="left" vertical="top" wrapText="1"/>
    </xf>
    <xf numFmtId="0" fontId="40" fillId="11" borderId="5" xfId="0" applyFont="1" applyFill="1" applyBorder="1" applyAlignment="1">
      <alignment horizontal="left" vertical="center" wrapText="1"/>
    </xf>
    <xf numFmtId="0" fontId="17" fillId="11" borderId="8" xfId="0" applyFont="1" applyFill="1" applyBorder="1" applyAlignment="1">
      <alignment horizontal="left" wrapText="1"/>
    </xf>
    <xf numFmtId="0" fontId="41" fillId="11" borderId="5" xfId="0" applyFont="1" applyFill="1" applyBorder="1" applyAlignment="1">
      <alignment horizontal="center" vertical="center" wrapText="1"/>
    </xf>
    <xf numFmtId="0" fontId="25" fillId="11" borderId="8" xfId="0" applyFont="1" applyFill="1" applyBorder="1" applyAlignment="1">
      <alignment horizontal="left" vertical="center" wrapText="1"/>
    </xf>
    <xf numFmtId="0" fontId="22" fillId="12" borderId="0" xfId="0" applyFont="1" applyFill="1" applyAlignment="1">
      <alignment horizontal="left" vertical="top" wrapText="1"/>
    </xf>
    <xf numFmtId="0" fontId="17" fillId="11" borderId="1" xfId="0" applyFont="1" applyFill="1" applyBorder="1" applyAlignment="1">
      <alignment horizontal="left" vertical="top" wrapText="1"/>
    </xf>
    <xf numFmtId="0" fontId="36" fillId="11" borderId="5" xfId="0" applyFont="1" applyFill="1" applyBorder="1" applyAlignment="1">
      <alignment horizontal="left" vertical="center" wrapText="1"/>
    </xf>
    <xf numFmtId="0" fontId="17" fillId="11" borderId="5" xfId="0" applyFont="1" applyFill="1" applyBorder="1" applyAlignment="1">
      <alignment horizontal="left" vertical="top" wrapText="1"/>
    </xf>
    <xf numFmtId="0" fontId="34" fillId="10" borderId="1" xfId="0" applyFont="1" applyFill="1" applyBorder="1" applyAlignment="1">
      <alignment horizontal="left" vertical="top" wrapText="1"/>
    </xf>
    <xf numFmtId="0" fontId="38" fillId="10" borderId="5" xfId="0" applyFont="1" applyFill="1" applyBorder="1" applyAlignment="1">
      <alignment horizontal="left" vertical="top" wrapText="1"/>
    </xf>
    <xf numFmtId="0" fontId="25" fillId="12" borderId="1" xfId="0" applyFont="1" applyFill="1" applyBorder="1" applyAlignment="1">
      <alignment horizontal="left" vertical="top" wrapText="1"/>
    </xf>
    <xf numFmtId="0" fontId="17" fillId="10" borderId="8" xfId="0" applyFont="1" applyFill="1" applyBorder="1" applyAlignment="1">
      <alignment horizontal="left" vertical="center" wrapText="1"/>
    </xf>
    <xf numFmtId="0" fontId="17" fillId="10" borderId="0" xfId="0" applyFont="1" applyFill="1" applyAlignment="1">
      <alignment horizontal="left" vertical="center" wrapText="1"/>
    </xf>
    <xf numFmtId="0" fontId="34" fillId="10" borderId="5" xfId="0" applyFont="1" applyFill="1" applyBorder="1" applyAlignment="1">
      <alignment horizontal="center" vertical="center" wrapText="1"/>
    </xf>
    <xf numFmtId="0" fontId="37" fillId="12" borderId="8" xfId="0" applyFont="1" applyFill="1" applyBorder="1" applyAlignment="1">
      <alignment horizontal="left" vertical="top"/>
    </xf>
    <xf numFmtId="0" fontId="17" fillId="11" borderId="8" xfId="0" applyFont="1" applyFill="1" applyBorder="1" applyAlignment="1">
      <alignment horizontal="left" vertical="top" wrapText="1"/>
    </xf>
    <xf numFmtId="0" fontId="42" fillId="11" borderId="8" xfId="0" applyFont="1" applyFill="1" applyBorder="1" applyAlignment="1">
      <alignment horizontal="left" vertical="center" wrapText="1"/>
    </xf>
    <xf numFmtId="0" fontId="17" fillId="11" borderId="8" xfId="0" applyFont="1" applyFill="1" applyBorder="1" applyAlignment="1">
      <alignment horizontal="left" vertical="center" wrapText="1"/>
    </xf>
    <xf numFmtId="0" fontId="34" fillId="10" borderId="10" xfId="0" applyFont="1" applyFill="1" applyBorder="1" applyAlignment="1">
      <alignment horizontal="left" vertical="center" wrapText="1"/>
    </xf>
    <xf numFmtId="0" fontId="34" fillId="10" borderId="11" xfId="0" applyFont="1" applyFill="1" applyBorder="1" applyAlignment="1">
      <alignment horizontal="left" vertical="center" wrapText="1"/>
    </xf>
    <xf numFmtId="0" fontId="34" fillId="10" borderId="12" xfId="0" applyFont="1" applyFill="1" applyBorder="1" applyAlignment="1">
      <alignment horizontal="left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center" vertical="center" wrapText="1"/>
    </xf>
    <xf numFmtId="0" fontId="43" fillId="12" borderId="12" xfId="0" applyFont="1" applyFill="1" applyBorder="1" applyAlignment="1">
      <alignment horizontal="left" vertical="top"/>
    </xf>
    <xf numFmtId="0" fontId="17" fillId="10" borderId="11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top" wrapText="1"/>
    </xf>
    <xf numFmtId="0" fontId="17" fillId="11" borderId="6" xfId="0" applyFont="1" applyFill="1" applyBorder="1" applyAlignment="1">
      <alignment horizontal="center" vertical="top" wrapText="1"/>
    </xf>
    <xf numFmtId="0" fontId="17" fillId="11" borderId="7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17" fillId="10" borderId="1" xfId="0" applyFont="1" applyFill="1" applyBorder="1" applyAlignment="1">
      <alignment horizontal="center" vertical="top" wrapText="1"/>
    </xf>
    <xf numFmtId="0" fontId="17" fillId="10" borderId="2" xfId="0" applyFont="1" applyFill="1" applyBorder="1" applyAlignment="1">
      <alignment horizontal="center" vertical="top" wrapText="1"/>
    </xf>
    <xf numFmtId="0" fontId="17" fillId="10" borderId="3" xfId="0" applyFont="1" applyFill="1" applyBorder="1" applyAlignment="1">
      <alignment horizontal="center" vertical="top" wrapText="1"/>
    </xf>
    <xf numFmtId="0" fontId="18" fillId="11" borderId="5" xfId="1" applyFont="1" applyFill="1" applyBorder="1" applyAlignment="1">
      <alignment horizontal="center" vertical="top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9" fillId="0" borderId="10" xfId="1" applyFont="1" applyBorder="1" applyAlignment="1">
      <alignment horizontal="left" vertical="top"/>
    </xf>
    <xf numFmtId="0" fontId="19" fillId="0" borderId="11" xfId="1" applyFont="1" applyBorder="1" applyAlignment="1">
      <alignment horizontal="left" vertical="top"/>
    </xf>
    <xf numFmtId="0" fontId="19" fillId="0" borderId="12" xfId="1" applyFont="1" applyBorder="1" applyAlignment="1">
      <alignment horizontal="left" vertical="top"/>
    </xf>
    <xf numFmtId="0" fontId="17" fillId="10" borderId="8" xfId="0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44" fillId="11" borderId="8" xfId="1" applyFont="1" applyFill="1" applyBorder="1" applyAlignment="1">
      <alignment horizontal="center" vertical="top" wrapText="1"/>
    </xf>
    <xf numFmtId="0" fontId="19" fillId="0" borderId="0" xfId="1" applyFont="1" applyAlignment="1">
      <alignment horizontal="left" vertical="top"/>
    </xf>
    <xf numFmtId="0" fontId="45" fillId="10" borderId="5" xfId="0" applyFont="1" applyFill="1" applyBorder="1" applyAlignment="1">
      <alignment horizontal="center" vertical="top" wrapText="1"/>
    </xf>
    <xf numFmtId="0" fontId="45" fillId="10" borderId="6" xfId="0" applyFont="1" applyFill="1" applyBorder="1" applyAlignment="1">
      <alignment horizontal="center" vertical="top" wrapText="1"/>
    </xf>
    <xf numFmtId="0" fontId="45" fillId="10" borderId="7" xfId="0" applyFont="1" applyFill="1" applyBorder="1" applyAlignment="1">
      <alignment horizontal="center" vertical="top" wrapText="1"/>
    </xf>
    <xf numFmtId="0" fontId="45" fillId="10" borderId="8" xfId="0" applyFont="1" applyFill="1" applyBorder="1" applyAlignment="1">
      <alignment horizontal="center" vertical="top" wrapText="1"/>
    </xf>
    <xf numFmtId="0" fontId="45" fillId="10" borderId="0" xfId="0" applyFont="1" applyFill="1" applyAlignment="1">
      <alignment horizontal="center" vertical="top" wrapText="1"/>
    </xf>
    <xf numFmtId="0" fontId="45" fillId="10" borderId="9" xfId="0" applyFont="1" applyFill="1" applyBorder="1" applyAlignment="1">
      <alignment horizontal="center" vertical="top" wrapText="1"/>
    </xf>
    <xf numFmtId="0" fontId="23" fillId="11" borderId="5" xfId="1" applyFont="1" applyFill="1" applyBorder="1" applyAlignment="1">
      <alignment horizontal="center" vertical="top" wrapText="1"/>
    </xf>
    <xf numFmtId="0" fontId="34" fillId="10" borderId="10" xfId="0" applyFont="1" applyFill="1" applyBorder="1" applyAlignment="1">
      <alignment horizontal="center" vertical="top" wrapText="1"/>
    </xf>
    <xf numFmtId="0" fontId="23" fillId="11" borderId="5" xfId="1" applyFont="1" applyFill="1" applyBorder="1" applyAlignment="1">
      <alignment horizontal="left" vertical="top" wrapText="1"/>
    </xf>
    <xf numFmtId="0" fontId="17" fillId="10" borderId="10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34" fillId="10" borderId="8" xfId="0" applyFont="1" applyFill="1" applyBorder="1" applyAlignment="1">
      <alignment horizontal="left" wrapText="1"/>
    </xf>
    <xf numFmtId="0" fontId="45" fillId="10" borderId="10" xfId="0" applyFont="1" applyFill="1" applyBorder="1" applyAlignment="1">
      <alignment horizontal="center" vertical="top" wrapText="1"/>
    </xf>
    <xf numFmtId="0" fontId="45" fillId="10" borderId="11" xfId="0" applyFont="1" applyFill="1" applyBorder="1" applyAlignment="1">
      <alignment horizontal="center" vertical="top" wrapText="1"/>
    </xf>
    <xf numFmtId="0" fontId="45" fillId="10" borderId="12" xfId="0" applyFont="1" applyFill="1" applyBorder="1" applyAlignment="1">
      <alignment horizontal="center" vertical="top" wrapText="1"/>
    </xf>
    <xf numFmtId="0" fontId="17" fillId="10" borderId="1" xfId="0" applyFont="1" applyFill="1" applyBorder="1" applyAlignment="1">
      <alignment horizontal="center" wrapText="1"/>
    </xf>
    <xf numFmtId="0" fontId="17" fillId="10" borderId="2" xfId="0" applyFont="1" applyFill="1" applyBorder="1" applyAlignment="1">
      <alignment horizontal="center" wrapText="1"/>
    </xf>
    <xf numFmtId="0" fontId="17" fillId="10" borderId="3" xfId="0" applyFont="1" applyFill="1" applyBorder="1" applyAlignment="1">
      <alignment horizontal="center" wrapText="1"/>
    </xf>
    <xf numFmtId="0" fontId="34" fillId="10" borderId="10" xfId="0" applyFont="1" applyFill="1" applyBorder="1" applyAlignment="1">
      <alignment horizontal="left" vertical="top" wrapText="1"/>
    </xf>
    <xf numFmtId="0" fontId="46" fillId="10" borderId="10" xfId="0" applyFont="1" applyFill="1" applyBorder="1" applyAlignment="1">
      <alignment horizontal="left" vertical="top"/>
    </xf>
    <xf numFmtId="0" fontId="46" fillId="10" borderId="11" xfId="0" applyFont="1" applyFill="1" applyBorder="1" applyAlignment="1">
      <alignment horizontal="left" vertical="top"/>
    </xf>
    <xf numFmtId="0" fontId="46" fillId="10" borderId="12" xfId="0" applyFont="1" applyFill="1" applyBorder="1" applyAlignment="1">
      <alignment horizontal="left" vertical="top"/>
    </xf>
    <xf numFmtId="0" fontId="47" fillId="11" borderId="5" xfId="1" applyFont="1" applyFill="1" applyBorder="1" applyAlignment="1">
      <alignment horizontal="center" vertical="center" wrapText="1"/>
    </xf>
    <xf numFmtId="0" fontId="23" fillId="11" borderId="8" xfId="1" applyFont="1" applyFill="1" applyBorder="1" applyAlignment="1">
      <alignment horizontal="left" vertical="center" wrapText="1"/>
    </xf>
    <xf numFmtId="0" fontId="46" fillId="12" borderId="8" xfId="0" applyFont="1" applyFill="1" applyBorder="1" applyAlignment="1">
      <alignment horizontal="left" vertical="top"/>
    </xf>
    <xf numFmtId="0" fontId="45" fillId="10" borderId="8" xfId="0" applyFont="1" applyFill="1" applyBorder="1" applyAlignment="1">
      <alignment horizontal="center" vertical="center" wrapText="1"/>
    </xf>
    <xf numFmtId="0" fontId="45" fillId="10" borderId="0" xfId="0" applyFont="1" applyFill="1" applyAlignment="1">
      <alignment horizontal="center" vertical="center" wrapText="1"/>
    </xf>
    <xf numFmtId="0" fontId="45" fillId="10" borderId="9" xfId="0" applyFont="1" applyFill="1" applyBorder="1" applyAlignment="1">
      <alignment horizontal="center" vertical="center" wrapText="1"/>
    </xf>
    <xf numFmtId="0" fontId="34" fillId="10" borderId="8" xfId="0" applyFont="1" applyFill="1" applyBorder="1" applyAlignment="1">
      <alignment horizontal="center" vertical="top" wrapText="1"/>
    </xf>
    <xf numFmtId="0" fontId="45" fillId="10" borderId="10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5" fillId="10" borderId="12" xfId="0" applyFont="1" applyFill="1" applyBorder="1" applyAlignment="1">
      <alignment horizontal="center" vertical="center" wrapText="1"/>
    </xf>
    <xf numFmtId="0" fontId="23" fillId="11" borderId="8" xfId="1" applyFont="1" applyFill="1" applyBorder="1" applyAlignment="1">
      <alignment horizontal="left" vertical="top" wrapText="1"/>
    </xf>
    <xf numFmtId="0" fontId="45" fillId="10" borderId="6" xfId="0" applyFont="1" applyFill="1" applyBorder="1" applyAlignment="1">
      <alignment horizontal="center" vertical="center" wrapText="1"/>
    </xf>
    <xf numFmtId="0" fontId="45" fillId="10" borderId="7" xfId="0" applyFont="1" applyFill="1" applyBorder="1" applyAlignment="1">
      <alignment horizontal="center" vertical="center" wrapText="1"/>
    </xf>
    <xf numFmtId="0" fontId="42" fillId="11" borderId="8" xfId="1" applyFont="1" applyFill="1" applyBorder="1" applyAlignment="1">
      <alignment horizontal="left" vertical="center" wrapText="1"/>
    </xf>
    <xf numFmtId="0" fontId="48" fillId="10" borderId="8" xfId="0" applyFont="1" applyFill="1" applyBorder="1" applyAlignment="1">
      <alignment horizontal="center" vertical="top" wrapText="1"/>
    </xf>
    <xf numFmtId="0" fontId="47" fillId="11" borderId="5" xfId="1" applyFont="1" applyFill="1" applyBorder="1" applyAlignment="1">
      <alignment horizontal="center" vertical="top" wrapText="1"/>
    </xf>
    <xf numFmtId="0" fontId="45" fillId="10" borderId="25" xfId="0" applyFont="1" applyFill="1" applyBorder="1" applyAlignment="1">
      <alignment horizontal="center" vertical="center" wrapText="1"/>
    </xf>
    <xf numFmtId="0" fontId="45" fillId="10" borderId="26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0" fontId="17" fillId="10" borderId="25" xfId="0" applyFont="1" applyFill="1" applyBorder="1" applyAlignment="1">
      <alignment horizontal="center" vertical="center" wrapText="1"/>
    </xf>
    <xf numFmtId="0" fontId="17" fillId="10" borderId="26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wrapText="1"/>
    </xf>
    <xf numFmtId="0" fontId="7" fillId="7" borderId="29" xfId="0" applyFont="1" applyFill="1" applyBorder="1" applyAlignment="1">
      <alignment horizontal="center" wrapText="1"/>
    </xf>
    <xf numFmtId="0" fontId="7" fillId="7" borderId="30" xfId="0" applyFont="1" applyFill="1" applyBorder="1" applyAlignment="1">
      <alignment horizontal="center" wrapText="1"/>
    </xf>
    <xf numFmtId="0" fontId="49" fillId="11" borderId="5" xfId="0" applyFont="1" applyFill="1" applyBorder="1" applyAlignment="1">
      <alignment horizontal="center" vertical="top" wrapText="1"/>
    </xf>
    <xf numFmtId="0" fontId="17" fillId="11" borderId="5" xfId="1" applyFont="1" applyFill="1" applyBorder="1" applyAlignment="1">
      <alignment horizontal="center" vertical="center" wrapText="1"/>
    </xf>
    <xf numFmtId="0" fontId="23" fillId="11" borderId="8" xfId="0" applyFont="1" applyFill="1" applyBorder="1" applyAlignment="1">
      <alignment horizontal="left" vertical="top" wrapText="1"/>
    </xf>
    <xf numFmtId="0" fontId="17" fillId="11" borderId="5" xfId="1" applyFont="1" applyFill="1" applyBorder="1" applyAlignment="1">
      <alignment horizontal="left" vertical="center" wrapText="1"/>
    </xf>
    <xf numFmtId="0" fontId="25" fillId="12" borderId="5" xfId="0" applyFont="1" applyFill="1" applyBorder="1" applyAlignment="1">
      <alignment horizontal="left" vertical="center" wrapText="1"/>
    </xf>
    <xf numFmtId="0" fontId="34" fillId="10" borderId="1" xfId="0" applyFont="1" applyFill="1" applyBorder="1" applyAlignment="1">
      <alignment horizontal="center" vertical="center" wrapText="1"/>
    </xf>
    <xf numFmtId="0" fontId="34" fillId="10" borderId="8" xfId="0" applyFont="1" applyFill="1" applyBorder="1" applyAlignment="1">
      <alignment horizontal="left" vertical="center" wrapText="1"/>
    </xf>
    <xf numFmtId="0" fontId="39" fillId="11" borderId="5" xfId="0" applyFont="1" applyFill="1" applyBorder="1" applyAlignment="1">
      <alignment horizontal="left" vertical="center" wrapText="1"/>
    </xf>
    <xf numFmtId="0" fontId="17" fillId="11" borderId="5" xfId="1" applyFont="1" applyFill="1" applyBorder="1" applyAlignment="1">
      <alignment horizontal="left" wrapText="1"/>
    </xf>
    <xf numFmtId="0" fontId="23" fillId="11" borderId="1" xfId="0" applyFont="1" applyFill="1" applyBorder="1" applyAlignment="1">
      <alignment horizontal="left" vertical="top" wrapText="1"/>
    </xf>
    <xf numFmtId="0" fontId="23" fillId="11" borderId="2" xfId="0" applyFont="1" applyFill="1" applyBorder="1" applyAlignment="1">
      <alignment horizontal="left" vertical="top" wrapText="1"/>
    </xf>
    <xf numFmtId="0" fontId="23" fillId="11" borderId="3" xfId="0" applyFont="1" applyFill="1" applyBorder="1" applyAlignment="1">
      <alignment horizontal="left" vertical="top" wrapText="1"/>
    </xf>
    <xf numFmtId="0" fontId="41" fillId="11" borderId="5" xfId="0" applyFont="1" applyFill="1" applyBorder="1" applyAlignment="1">
      <alignment horizontal="center" vertical="top" wrapText="1"/>
    </xf>
    <xf numFmtId="0" fontId="34" fillId="10" borderId="5" xfId="0" applyFont="1" applyFill="1" applyBorder="1" applyAlignment="1">
      <alignment horizontal="left" wrapText="1"/>
    </xf>
    <xf numFmtId="0" fontId="17" fillId="11" borderId="8" xfId="1" applyFont="1" applyFill="1" applyBorder="1" applyAlignment="1">
      <alignment horizontal="left" wrapText="1"/>
    </xf>
    <xf numFmtId="0" fontId="25" fillId="12" borderId="1" xfId="0" applyFont="1" applyFill="1" applyBorder="1" applyAlignment="1">
      <alignment horizontal="left" vertical="center" wrapText="1"/>
    </xf>
    <xf numFmtId="0" fontId="38" fillId="11" borderId="8" xfId="1" applyFont="1" applyFill="1" applyBorder="1" applyAlignment="1">
      <alignment horizontal="left" vertical="center" wrapText="1"/>
    </xf>
    <xf numFmtId="0" fontId="41" fillId="11" borderId="2" xfId="0" applyFont="1" applyFill="1" applyBorder="1" applyAlignment="1">
      <alignment horizontal="left" vertical="top" wrapText="1"/>
    </xf>
    <xf numFmtId="0" fontId="17" fillId="11" borderId="5" xfId="1" applyFont="1" applyFill="1" applyBorder="1" applyAlignment="1">
      <alignment horizontal="center" wrapText="1"/>
    </xf>
    <xf numFmtId="0" fontId="34" fillId="10" borderId="10" xfId="0" applyFont="1" applyFill="1" applyBorder="1" applyAlignment="1">
      <alignment horizontal="left" vertical="center" wrapText="1"/>
    </xf>
    <xf numFmtId="0" fontId="37" fillId="12" borderId="8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41" fillId="11" borderId="8" xfId="0" applyFont="1" applyFill="1" applyBorder="1" applyAlignment="1">
      <alignment horizontal="left" vertical="center" wrapText="1"/>
    </xf>
    <xf numFmtId="0" fontId="17" fillId="11" borderId="5" xfId="1" applyFont="1" applyFill="1" applyBorder="1" applyAlignment="1">
      <alignment horizontal="left" vertical="top" wrapText="1"/>
    </xf>
    <xf numFmtId="0" fontId="46" fillId="12" borderId="0" xfId="0" applyFont="1" applyFill="1" applyAlignment="1">
      <alignment horizontal="left" vertical="top"/>
    </xf>
    <xf numFmtId="0" fontId="25" fillId="11" borderId="4" xfId="0" applyFont="1" applyFill="1" applyBorder="1" applyAlignment="1">
      <alignment horizontal="left" vertical="center" wrapText="1"/>
    </xf>
    <xf numFmtId="0" fontId="23" fillId="11" borderId="0" xfId="0" applyFont="1" applyFill="1" applyAlignment="1">
      <alignment horizontal="left" vertical="top" wrapText="1"/>
    </xf>
    <xf numFmtId="0" fontId="23" fillId="11" borderId="8" xfId="0" applyFont="1" applyFill="1" applyBorder="1" applyAlignment="1">
      <alignment horizontal="left" vertical="top" wrapText="1"/>
    </xf>
    <xf numFmtId="0" fontId="25" fillId="11" borderId="8" xfId="0" applyFont="1" applyFill="1" applyBorder="1" applyAlignment="1">
      <alignment horizontal="left" vertical="top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top" wrapText="1"/>
    </xf>
    <xf numFmtId="0" fontId="38" fillId="11" borderId="5" xfId="1" applyFont="1" applyFill="1" applyBorder="1" applyAlignment="1">
      <alignment horizontal="center" wrapText="1"/>
    </xf>
    <xf numFmtId="0" fontId="17" fillId="11" borderId="8" xfId="1" applyFont="1" applyFill="1" applyBorder="1" applyAlignment="1">
      <alignment horizontal="left" vertical="top" wrapText="1"/>
    </xf>
    <xf numFmtId="0" fontId="25" fillId="11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67A86A17-7C0C-43BD-A10F-BDB49B93C5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402753</xdr:colOff>
      <xdr:row>45</xdr:row>
      <xdr:rowOff>82715</xdr:rowOff>
    </xdr:from>
    <xdr:ext cx="4445" cy="8890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DA7DB064-46E7-496C-B454-1C778524D792}"/>
            </a:ext>
          </a:extLst>
        </xdr:cNvPr>
        <xdr:cNvSpPr/>
      </xdr:nvSpPr>
      <xdr:spPr>
        <a:xfrm>
          <a:off x="2460153" y="812181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4</xdr:col>
      <xdr:colOff>402502</xdr:colOff>
      <xdr:row>45</xdr:row>
      <xdr:rowOff>82715</xdr:rowOff>
    </xdr:from>
    <xdr:ext cx="4445" cy="88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5BA4ECDB-D56C-4161-AE33-611D9FC920EF}"/>
            </a:ext>
          </a:extLst>
        </xdr:cNvPr>
        <xdr:cNvSpPr/>
      </xdr:nvSpPr>
      <xdr:spPr>
        <a:xfrm>
          <a:off x="5180242" y="812181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5</xdr:col>
      <xdr:colOff>402251</xdr:colOff>
      <xdr:row>45</xdr:row>
      <xdr:rowOff>82715</xdr:rowOff>
    </xdr:from>
    <xdr:ext cx="4445" cy="889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1BC68D00-AC15-4B39-8FC8-D294DA64302E}"/>
            </a:ext>
          </a:extLst>
        </xdr:cNvPr>
        <xdr:cNvSpPr/>
      </xdr:nvSpPr>
      <xdr:spPr>
        <a:xfrm>
          <a:off x="6277271" y="812181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6</xdr:col>
      <xdr:colOff>402001</xdr:colOff>
      <xdr:row>45</xdr:row>
      <xdr:rowOff>82715</xdr:rowOff>
    </xdr:from>
    <xdr:ext cx="4445" cy="889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BBA185A5-827B-427C-961F-9D1DC1A25329}"/>
            </a:ext>
          </a:extLst>
        </xdr:cNvPr>
        <xdr:cNvSpPr/>
      </xdr:nvSpPr>
      <xdr:spPr>
        <a:xfrm>
          <a:off x="6779941" y="812181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402753</xdr:colOff>
      <xdr:row>45</xdr:row>
      <xdr:rowOff>82715</xdr:rowOff>
    </xdr:from>
    <xdr:ext cx="4445" cy="8890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55027094-15D1-4BE5-A6B4-0E4FF07278D1}"/>
            </a:ext>
          </a:extLst>
        </xdr:cNvPr>
        <xdr:cNvSpPr/>
      </xdr:nvSpPr>
      <xdr:spPr>
        <a:xfrm>
          <a:off x="2460153" y="812181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4</xdr:col>
      <xdr:colOff>402502</xdr:colOff>
      <xdr:row>45</xdr:row>
      <xdr:rowOff>82715</xdr:rowOff>
    </xdr:from>
    <xdr:ext cx="4445" cy="88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47155AB4-ED1F-4F7E-B1FB-EE4ECBE3DE9A}"/>
            </a:ext>
          </a:extLst>
        </xdr:cNvPr>
        <xdr:cNvSpPr/>
      </xdr:nvSpPr>
      <xdr:spPr>
        <a:xfrm>
          <a:off x="5180242" y="812181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5</xdr:col>
      <xdr:colOff>402251</xdr:colOff>
      <xdr:row>45</xdr:row>
      <xdr:rowOff>82715</xdr:rowOff>
    </xdr:from>
    <xdr:ext cx="4445" cy="889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83AFAD2F-0E75-4B1C-B981-0FFB531CA34E}"/>
            </a:ext>
          </a:extLst>
        </xdr:cNvPr>
        <xdr:cNvSpPr/>
      </xdr:nvSpPr>
      <xdr:spPr>
        <a:xfrm>
          <a:off x="6277271" y="812181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6</xdr:col>
      <xdr:colOff>402001</xdr:colOff>
      <xdr:row>45</xdr:row>
      <xdr:rowOff>82715</xdr:rowOff>
    </xdr:from>
    <xdr:ext cx="4445" cy="889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A16EB82E-38AC-4EFF-A56F-20A385D9D20B}"/>
            </a:ext>
          </a:extLst>
        </xdr:cNvPr>
        <xdr:cNvSpPr/>
      </xdr:nvSpPr>
      <xdr:spPr>
        <a:xfrm>
          <a:off x="6779941" y="812181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402753</xdr:colOff>
      <xdr:row>45</xdr:row>
      <xdr:rowOff>82715</xdr:rowOff>
    </xdr:from>
    <xdr:ext cx="4445" cy="8890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F3EC17B7-C84E-443B-98D5-9983EEFD1297}"/>
            </a:ext>
          </a:extLst>
        </xdr:cNvPr>
        <xdr:cNvSpPr/>
      </xdr:nvSpPr>
      <xdr:spPr>
        <a:xfrm>
          <a:off x="2460153" y="866283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4</xdr:col>
      <xdr:colOff>402502</xdr:colOff>
      <xdr:row>45</xdr:row>
      <xdr:rowOff>82715</xdr:rowOff>
    </xdr:from>
    <xdr:ext cx="4445" cy="88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DA390FF-022B-4109-BAFD-E07A1B27D527}"/>
            </a:ext>
          </a:extLst>
        </xdr:cNvPr>
        <xdr:cNvSpPr/>
      </xdr:nvSpPr>
      <xdr:spPr>
        <a:xfrm>
          <a:off x="5904142" y="866283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5</xdr:col>
      <xdr:colOff>402251</xdr:colOff>
      <xdr:row>45</xdr:row>
      <xdr:rowOff>82715</xdr:rowOff>
    </xdr:from>
    <xdr:ext cx="4445" cy="889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72FA3474-DAE6-478A-8500-2088CC40B988}"/>
            </a:ext>
          </a:extLst>
        </xdr:cNvPr>
        <xdr:cNvSpPr/>
      </xdr:nvSpPr>
      <xdr:spPr>
        <a:xfrm>
          <a:off x="7001171" y="866283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6</xdr:col>
      <xdr:colOff>402001</xdr:colOff>
      <xdr:row>45</xdr:row>
      <xdr:rowOff>82715</xdr:rowOff>
    </xdr:from>
    <xdr:ext cx="4445" cy="889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8712C15C-7AA6-40F8-8BA0-95F237B05D4F}"/>
            </a:ext>
          </a:extLst>
        </xdr:cNvPr>
        <xdr:cNvSpPr/>
      </xdr:nvSpPr>
      <xdr:spPr>
        <a:xfrm>
          <a:off x="7503841" y="866283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402753</xdr:colOff>
      <xdr:row>45</xdr:row>
      <xdr:rowOff>82715</xdr:rowOff>
    </xdr:from>
    <xdr:ext cx="4445" cy="8890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1DF5CB16-602E-42D1-AEEE-8C69F2BFB5F2}"/>
            </a:ext>
          </a:extLst>
        </xdr:cNvPr>
        <xdr:cNvSpPr/>
      </xdr:nvSpPr>
      <xdr:spPr>
        <a:xfrm>
          <a:off x="2460153" y="812181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4</xdr:col>
      <xdr:colOff>402502</xdr:colOff>
      <xdr:row>45</xdr:row>
      <xdr:rowOff>82715</xdr:rowOff>
    </xdr:from>
    <xdr:ext cx="4445" cy="88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5C08AC67-495A-431E-A826-C5A2A8B3AD69}"/>
            </a:ext>
          </a:extLst>
        </xdr:cNvPr>
        <xdr:cNvSpPr/>
      </xdr:nvSpPr>
      <xdr:spPr>
        <a:xfrm>
          <a:off x="5180242" y="812181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5</xdr:col>
      <xdr:colOff>402251</xdr:colOff>
      <xdr:row>45</xdr:row>
      <xdr:rowOff>82715</xdr:rowOff>
    </xdr:from>
    <xdr:ext cx="4445" cy="889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7259D4F6-B28C-4FA6-9553-B790B5200401}"/>
            </a:ext>
          </a:extLst>
        </xdr:cNvPr>
        <xdr:cNvSpPr/>
      </xdr:nvSpPr>
      <xdr:spPr>
        <a:xfrm>
          <a:off x="6277271" y="812181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6</xdr:col>
      <xdr:colOff>402001</xdr:colOff>
      <xdr:row>45</xdr:row>
      <xdr:rowOff>82715</xdr:rowOff>
    </xdr:from>
    <xdr:ext cx="4445" cy="889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C76E8CE1-2DB3-4330-B4C4-4A6DB4ABB2FF}"/>
            </a:ext>
          </a:extLst>
        </xdr:cNvPr>
        <xdr:cNvSpPr/>
      </xdr:nvSpPr>
      <xdr:spPr>
        <a:xfrm>
          <a:off x="6779941" y="8121815"/>
          <a:ext cx="4445" cy="88900"/>
        </a:xfrm>
        <a:custGeom>
          <a:avLst/>
          <a:gdLst/>
          <a:ahLst/>
          <a:cxnLst/>
          <a:rect l="0" t="0" r="0" b="0"/>
          <a:pathLst>
            <a:path w="4445" h="88900">
              <a:moveTo>
                <a:pt x="4014" y="88900"/>
              </a:moveTo>
              <a:lnTo>
                <a:pt x="0" y="88900"/>
              </a:lnTo>
              <a:lnTo>
                <a:pt x="0" y="0"/>
              </a:lnTo>
              <a:lnTo>
                <a:pt x="4014" y="0"/>
              </a:lnTo>
              <a:lnTo>
                <a:pt x="4014" y="88900"/>
              </a:lnTo>
              <a:close/>
            </a:path>
          </a:pathLst>
        </a:custGeom>
        <a:solidFill>
          <a:srgbClr val="000000">
            <a:alpha val="14901"/>
          </a:srgbClr>
        </a:solidFill>
      </xdr:spPr>
    </xdr:sp>
    <xdr:clientData/>
  </xdr:oneCellAnchor>
  <xdr:oneCellAnchor>
    <xdr:from>
      <xdr:col>1</xdr:col>
      <xdr:colOff>381000</xdr:colOff>
      <xdr:row>19</xdr:row>
      <xdr:rowOff>114300</xdr:rowOff>
    </xdr:from>
    <xdr:ext cx="38100" cy="38100"/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864A71C6-5286-41B2-9BCC-A25A96525E01}"/>
            </a:ext>
          </a:extLst>
        </xdr:cNvPr>
        <xdr:cNvSpPr/>
      </xdr:nvSpPr>
      <xdr:spPr>
        <a:xfrm>
          <a:off x="1432560" y="3695700"/>
          <a:ext cx="38100" cy="38100"/>
        </a:xfrm>
        <a:custGeom>
          <a:avLst/>
          <a:gdLst/>
          <a:ahLst/>
          <a:cxnLst/>
          <a:rect l="l" t="t" r="r" b="b"/>
          <a:pathLst>
            <a:path w="13335" h="120000" extrusionOk="0">
              <a:moveTo>
                <a:pt x="0" y="0"/>
              </a:moveTo>
              <a:lnTo>
                <a:pt x="13037" y="0"/>
              </a:lnTo>
            </a:path>
          </a:pathLst>
        </a:custGeom>
        <a:noFill/>
        <a:ln w="9525" cap="flat" cmpd="sng">
          <a:solidFill>
            <a:srgbClr val="731B47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</xdr:col>
      <xdr:colOff>466725</xdr:colOff>
      <xdr:row>19</xdr:row>
      <xdr:rowOff>114300</xdr:rowOff>
    </xdr:from>
    <xdr:ext cx="38100" cy="38100"/>
    <xdr:sp macro="" textlink="">
      <xdr:nvSpPr>
        <xdr:cNvPr id="7" name="Shape 5">
          <a:extLst>
            <a:ext uri="{FF2B5EF4-FFF2-40B4-BE49-F238E27FC236}">
              <a16:creationId xmlns:a16="http://schemas.microsoft.com/office/drawing/2014/main" id="{D0223FA6-429B-48F1-88A7-17D937C05CC1}"/>
            </a:ext>
          </a:extLst>
        </xdr:cNvPr>
        <xdr:cNvSpPr/>
      </xdr:nvSpPr>
      <xdr:spPr>
        <a:xfrm>
          <a:off x="1518285" y="3695700"/>
          <a:ext cx="38100" cy="38100"/>
        </a:xfrm>
        <a:custGeom>
          <a:avLst/>
          <a:gdLst/>
          <a:ahLst/>
          <a:cxnLst/>
          <a:rect l="l" t="t" r="r" b="b"/>
          <a:pathLst>
            <a:path w="13335" h="120000" extrusionOk="0">
              <a:moveTo>
                <a:pt x="0" y="0"/>
              </a:moveTo>
              <a:lnTo>
                <a:pt x="13037" y="0"/>
              </a:lnTo>
            </a:path>
          </a:pathLst>
        </a:custGeom>
        <a:noFill/>
        <a:ln w="9525" cap="flat" cmpd="sng">
          <a:solidFill>
            <a:srgbClr val="731B47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</xdr:col>
      <xdr:colOff>581025</xdr:colOff>
      <xdr:row>19</xdr:row>
      <xdr:rowOff>114300</xdr:rowOff>
    </xdr:from>
    <xdr:ext cx="38100" cy="38100"/>
    <xdr:sp macro="" textlink="">
      <xdr:nvSpPr>
        <xdr:cNvPr id="8" name="Shape 5">
          <a:extLst>
            <a:ext uri="{FF2B5EF4-FFF2-40B4-BE49-F238E27FC236}">
              <a16:creationId xmlns:a16="http://schemas.microsoft.com/office/drawing/2014/main" id="{5AC608BA-7BC7-4F42-8F49-DBE0E9ACB48A}"/>
            </a:ext>
          </a:extLst>
        </xdr:cNvPr>
        <xdr:cNvSpPr/>
      </xdr:nvSpPr>
      <xdr:spPr>
        <a:xfrm>
          <a:off x="1556385" y="3695700"/>
          <a:ext cx="38100" cy="38100"/>
        </a:xfrm>
        <a:custGeom>
          <a:avLst/>
          <a:gdLst/>
          <a:ahLst/>
          <a:cxnLst/>
          <a:rect l="l" t="t" r="r" b="b"/>
          <a:pathLst>
            <a:path w="13335" h="120000" extrusionOk="0">
              <a:moveTo>
                <a:pt x="0" y="0"/>
              </a:moveTo>
              <a:lnTo>
                <a:pt x="13037" y="0"/>
              </a:lnTo>
            </a:path>
          </a:pathLst>
        </a:custGeom>
        <a:noFill/>
        <a:ln w="9525" cap="flat" cmpd="sng">
          <a:solidFill>
            <a:srgbClr val="731B47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</xdr:col>
      <xdr:colOff>657225</xdr:colOff>
      <xdr:row>19</xdr:row>
      <xdr:rowOff>114300</xdr:rowOff>
    </xdr:from>
    <xdr:ext cx="38100" cy="38100"/>
    <xdr:sp macro="" textlink="">
      <xdr:nvSpPr>
        <xdr:cNvPr id="9" name="Shape 5">
          <a:extLst>
            <a:ext uri="{FF2B5EF4-FFF2-40B4-BE49-F238E27FC236}">
              <a16:creationId xmlns:a16="http://schemas.microsoft.com/office/drawing/2014/main" id="{20918147-A4F2-4A83-9C8C-F24C350F018E}"/>
            </a:ext>
          </a:extLst>
        </xdr:cNvPr>
        <xdr:cNvSpPr/>
      </xdr:nvSpPr>
      <xdr:spPr>
        <a:xfrm>
          <a:off x="1556385" y="3695700"/>
          <a:ext cx="38100" cy="38100"/>
        </a:xfrm>
        <a:custGeom>
          <a:avLst/>
          <a:gdLst/>
          <a:ahLst/>
          <a:cxnLst/>
          <a:rect l="l" t="t" r="r" b="b"/>
          <a:pathLst>
            <a:path w="13335" h="120000" extrusionOk="0">
              <a:moveTo>
                <a:pt x="0" y="0"/>
              </a:moveTo>
              <a:lnTo>
                <a:pt x="13037" y="0"/>
              </a:lnTo>
            </a:path>
          </a:pathLst>
        </a:custGeom>
        <a:noFill/>
        <a:ln w="9525" cap="flat" cmpd="sng">
          <a:solidFill>
            <a:srgbClr val="731B47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</xdr:col>
      <xdr:colOff>819150</xdr:colOff>
      <xdr:row>19</xdr:row>
      <xdr:rowOff>104775</xdr:rowOff>
    </xdr:from>
    <xdr:ext cx="66675" cy="47625"/>
    <xdr:sp macro="" textlink="">
      <xdr:nvSpPr>
        <xdr:cNvPr id="10" name="Shape 6">
          <a:extLst>
            <a:ext uri="{FF2B5EF4-FFF2-40B4-BE49-F238E27FC236}">
              <a16:creationId xmlns:a16="http://schemas.microsoft.com/office/drawing/2014/main" id="{19356088-76EC-4677-BE56-34D5E5A71E12}"/>
            </a:ext>
          </a:extLst>
        </xdr:cNvPr>
        <xdr:cNvSpPr/>
      </xdr:nvSpPr>
      <xdr:spPr>
        <a:xfrm>
          <a:off x="1550670" y="3686175"/>
          <a:ext cx="66675" cy="47625"/>
        </a:xfrm>
        <a:custGeom>
          <a:avLst/>
          <a:gdLst/>
          <a:ahLst/>
          <a:cxnLst/>
          <a:rect l="l" t="t" r="r" b="b"/>
          <a:pathLst>
            <a:path w="60960" h="120000" extrusionOk="0">
              <a:moveTo>
                <a:pt x="0" y="0"/>
              </a:moveTo>
              <a:lnTo>
                <a:pt x="13037" y="0"/>
              </a:lnTo>
            </a:path>
            <a:path w="60960" h="120000" extrusionOk="0">
              <a:moveTo>
                <a:pt x="47314" y="0"/>
              </a:moveTo>
              <a:lnTo>
                <a:pt x="60352" y="0"/>
              </a:lnTo>
            </a:path>
          </a:pathLst>
        </a:custGeom>
        <a:noFill/>
        <a:ln w="9525" cap="flat" cmpd="sng">
          <a:solidFill>
            <a:srgbClr val="731B47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youtube.com/watch?v=nFYlN5Fayvs" TargetMode="External"/><Relationship Id="rId1" Type="http://schemas.openxmlformats.org/officeDocument/2006/relationships/hyperlink" Target="https://www.youtube.com/watch?v=KEzaor3LNB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youtube.com/watch?v=KEzaor3LNB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CF163-E05E-4BA3-8819-D992D6CDD20C}">
  <dimension ref="A1:P47"/>
  <sheetViews>
    <sheetView workbookViewId="0">
      <selection sqref="A1:XFD1048576"/>
    </sheetView>
  </sheetViews>
  <sheetFormatPr defaultColWidth="9.33203125" defaultRowHeight="18"/>
  <cols>
    <col min="1" max="1" width="15.33203125" style="180" customWidth="1"/>
    <col min="2" max="3" width="7.33203125" style="4" customWidth="1"/>
    <col min="4" max="4" width="39.6640625" style="4" customWidth="1"/>
    <col min="5" max="5" width="16" style="180" customWidth="1"/>
    <col min="6" max="7" width="7.33203125" style="4" customWidth="1"/>
    <col min="8" max="8" width="29.6640625" style="4" customWidth="1"/>
    <col min="9" max="9" width="13.77734375" style="181" customWidth="1"/>
    <col min="10" max="11" width="7.33203125" style="4" customWidth="1"/>
    <col min="12" max="12" width="30" style="4" customWidth="1"/>
    <col min="13" max="13" width="12" style="4" customWidth="1"/>
    <col min="14" max="15" width="7.33203125" style="4" customWidth="1"/>
    <col min="16" max="16" width="29" style="4" customWidth="1"/>
    <col min="17" max="16384" width="9.33203125" style="4"/>
  </cols>
  <sheetData>
    <row r="1" spans="1:16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6.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3.5" customHeight="1">
      <c r="A3" s="6" t="s">
        <v>2</v>
      </c>
      <c r="B3" s="7"/>
      <c r="C3" s="8" t="s">
        <v>3</v>
      </c>
      <c r="D3" s="9"/>
      <c r="E3" s="10" t="s">
        <v>2</v>
      </c>
      <c r="F3" s="11"/>
      <c r="G3" s="12" t="s">
        <v>4</v>
      </c>
      <c r="H3" s="13"/>
      <c r="I3" s="14" t="s">
        <v>5</v>
      </c>
      <c r="J3" s="15"/>
      <c r="K3" s="15" t="s">
        <v>6</v>
      </c>
      <c r="L3" s="16"/>
      <c r="M3" s="17" t="s">
        <v>5</v>
      </c>
      <c r="N3" s="18"/>
      <c r="O3" s="18" t="s">
        <v>7</v>
      </c>
      <c r="P3" s="19"/>
    </row>
    <row r="4" spans="1:16" ht="15.75" customHeight="1">
      <c r="A4" s="20" t="s">
        <v>8</v>
      </c>
      <c r="B4" s="21" t="s">
        <v>9</v>
      </c>
      <c r="C4" s="22"/>
      <c r="D4" s="23"/>
      <c r="E4" s="24" t="s">
        <v>8</v>
      </c>
      <c r="F4" s="25" t="s">
        <v>9</v>
      </c>
      <c r="G4" s="26"/>
      <c r="H4" s="27"/>
      <c r="I4" s="28" t="s">
        <v>10</v>
      </c>
      <c r="J4" s="21" t="s">
        <v>9</v>
      </c>
      <c r="K4" s="22"/>
      <c r="L4" s="23"/>
      <c r="M4" s="29" t="s">
        <v>10</v>
      </c>
      <c r="N4" s="25" t="s">
        <v>9</v>
      </c>
      <c r="O4" s="26"/>
      <c r="P4" s="27"/>
    </row>
    <row r="5" spans="1:16" ht="13.5" customHeight="1">
      <c r="A5" s="30">
        <v>45050</v>
      </c>
      <c r="B5" s="31"/>
      <c r="C5" s="32"/>
      <c r="D5" s="33" t="s">
        <v>11</v>
      </c>
      <c r="E5" s="34">
        <v>45050</v>
      </c>
      <c r="F5" s="35" t="s">
        <v>12</v>
      </c>
      <c r="G5" s="36"/>
      <c r="H5" s="37"/>
      <c r="I5" s="38">
        <v>45050</v>
      </c>
      <c r="J5" s="39"/>
      <c r="K5" s="40"/>
      <c r="L5" s="41" t="s">
        <v>13</v>
      </c>
      <c r="M5" s="42">
        <v>45050</v>
      </c>
      <c r="N5" s="43" t="s">
        <v>14</v>
      </c>
      <c r="O5" s="36"/>
      <c r="P5" s="37"/>
    </row>
    <row r="6" spans="1:16" ht="13.5" customHeight="1">
      <c r="A6" s="30">
        <v>45051</v>
      </c>
      <c r="B6" s="31"/>
      <c r="C6" s="32"/>
      <c r="D6" s="33" t="s">
        <v>15</v>
      </c>
      <c r="E6" s="34">
        <v>45051</v>
      </c>
      <c r="F6" s="44"/>
      <c r="G6" s="45"/>
      <c r="H6" s="46"/>
      <c r="I6" s="38">
        <v>45051</v>
      </c>
      <c r="J6" s="31"/>
      <c r="K6" s="32"/>
      <c r="L6" s="33" t="s">
        <v>16</v>
      </c>
      <c r="M6" s="47">
        <v>45051</v>
      </c>
      <c r="N6" s="48"/>
      <c r="O6" s="49"/>
      <c r="P6" s="50"/>
    </row>
    <row r="7" spans="1:16" ht="13.5" customHeight="1">
      <c r="A7" s="30">
        <v>45052</v>
      </c>
      <c r="B7" s="39"/>
      <c r="C7" s="40"/>
      <c r="D7" s="41" t="s">
        <v>17</v>
      </c>
      <c r="E7" s="51">
        <v>45052</v>
      </c>
      <c r="F7" s="44"/>
      <c r="G7" s="45"/>
      <c r="H7" s="46"/>
      <c r="I7" s="52">
        <v>45052</v>
      </c>
      <c r="J7" s="31"/>
      <c r="K7" s="32"/>
      <c r="L7" s="33" t="s">
        <v>18</v>
      </c>
      <c r="M7" s="47">
        <v>45052</v>
      </c>
      <c r="N7" s="43" t="s">
        <v>19</v>
      </c>
      <c r="O7" s="36"/>
      <c r="P7" s="37"/>
    </row>
    <row r="8" spans="1:16" ht="19.5" customHeight="1">
      <c r="A8" s="30">
        <v>45053</v>
      </c>
      <c r="B8" s="39"/>
      <c r="C8" s="40"/>
      <c r="D8" s="41" t="s">
        <v>20</v>
      </c>
      <c r="E8" s="51">
        <v>45053</v>
      </c>
      <c r="F8" s="48"/>
      <c r="G8" s="49"/>
      <c r="H8" s="50"/>
      <c r="I8" s="52">
        <v>45053</v>
      </c>
      <c r="J8" s="53"/>
      <c r="K8" s="54"/>
      <c r="L8" s="55" t="s">
        <v>21</v>
      </c>
      <c r="M8" s="47">
        <v>45053</v>
      </c>
      <c r="N8" s="44"/>
      <c r="O8" s="45"/>
      <c r="P8" s="46"/>
    </row>
    <row r="9" spans="1:16" ht="19.5" customHeight="1">
      <c r="A9" s="30">
        <v>45055</v>
      </c>
      <c r="B9" s="39"/>
      <c r="C9" s="40"/>
      <c r="D9" s="41" t="s">
        <v>22</v>
      </c>
      <c r="E9" s="51">
        <v>45055</v>
      </c>
      <c r="F9" s="56" t="s">
        <v>23</v>
      </c>
      <c r="G9" s="36"/>
      <c r="H9" s="37"/>
      <c r="I9" s="57">
        <v>45055</v>
      </c>
      <c r="J9" s="58" t="s">
        <v>24</v>
      </c>
      <c r="K9" s="59"/>
      <c r="L9" s="60"/>
      <c r="M9" s="61">
        <v>45055</v>
      </c>
      <c r="N9" s="48"/>
      <c r="O9" s="49"/>
      <c r="P9" s="50"/>
    </row>
    <row r="10" spans="1:16" ht="19.5" customHeight="1">
      <c r="A10" s="30">
        <v>45056</v>
      </c>
      <c r="B10" s="39"/>
      <c r="C10" s="40"/>
      <c r="D10" s="41" t="s">
        <v>25</v>
      </c>
      <c r="E10" s="51">
        <v>45056</v>
      </c>
      <c r="F10" s="48"/>
      <c r="G10" s="49"/>
      <c r="H10" s="50"/>
      <c r="I10" s="52">
        <v>45056</v>
      </c>
      <c r="J10" s="62"/>
      <c r="K10" s="63"/>
      <c r="L10" s="64" t="s">
        <v>26</v>
      </c>
      <c r="M10" s="47">
        <v>45056</v>
      </c>
      <c r="N10" s="65" t="s">
        <v>27</v>
      </c>
      <c r="O10" s="66"/>
      <c r="P10" s="67"/>
    </row>
    <row r="11" spans="1:16" ht="8.1" customHeight="1">
      <c r="A11" s="68">
        <v>45057</v>
      </c>
      <c r="B11" s="69" t="s">
        <v>28</v>
      </c>
      <c r="C11" s="70"/>
      <c r="D11" s="71"/>
      <c r="E11" s="72">
        <v>45057</v>
      </c>
      <c r="F11" s="56" t="s">
        <v>29</v>
      </c>
      <c r="G11" s="36"/>
      <c r="H11" s="37"/>
      <c r="I11" s="73">
        <v>45057</v>
      </c>
      <c r="J11" s="53"/>
      <c r="K11" s="54"/>
      <c r="L11" s="74" t="s">
        <v>30</v>
      </c>
      <c r="M11" s="75">
        <v>45057</v>
      </c>
      <c r="N11" s="76" t="s">
        <v>31</v>
      </c>
      <c r="O11" s="36"/>
      <c r="P11" s="37"/>
    </row>
    <row r="12" spans="1:16" ht="6.75" customHeight="1">
      <c r="A12" s="77"/>
      <c r="B12" s="78"/>
      <c r="C12" s="79"/>
      <c r="D12" s="80"/>
      <c r="E12" s="81"/>
      <c r="F12" s="44"/>
      <c r="G12" s="45"/>
      <c r="H12" s="46"/>
      <c r="I12" s="82"/>
      <c r="J12" s="83"/>
      <c r="K12" s="84"/>
      <c r="L12" s="74"/>
      <c r="M12" s="85"/>
      <c r="N12" s="44"/>
      <c r="O12" s="45"/>
      <c r="P12" s="46"/>
    </row>
    <row r="13" spans="1:16" ht="19.5" customHeight="1">
      <c r="A13" s="86">
        <v>45059</v>
      </c>
      <c r="B13" s="87" t="s">
        <v>32</v>
      </c>
      <c r="C13" s="59"/>
      <c r="D13" s="60"/>
      <c r="E13" s="88">
        <v>45059</v>
      </c>
      <c r="F13" s="48"/>
      <c r="G13" s="49"/>
      <c r="H13" s="50"/>
      <c r="I13" s="52">
        <v>45059</v>
      </c>
      <c r="J13" s="39"/>
      <c r="K13" s="40"/>
      <c r="L13" s="41" t="s">
        <v>33</v>
      </c>
      <c r="M13" s="47">
        <v>45059</v>
      </c>
      <c r="N13" s="48"/>
      <c r="O13" s="49"/>
      <c r="P13" s="50"/>
    </row>
    <row r="14" spans="1:16" ht="6.75" customHeight="1">
      <c r="A14" s="68">
        <v>45063</v>
      </c>
      <c r="B14" s="89"/>
      <c r="C14" s="90"/>
      <c r="D14" s="91"/>
      <c r="E14" s="72">
        <v>45063</v>
      </c>
      <c r="F14" s="56" t="s">
        <v>34</v>
      </c>
      <c r="G14" s="36"/>
      <c r="H14" s="37"/>
      <c r="I14" s="73">
        <v>45063</v>
      </c>
      <c r="J14" s="89"/>
      <c r="K14" s="90"/>
      <c r="L14" s="91"/>
      <c r="M14" s="75">
        <v>45063</v>
      </c>
      <c r="N14" s="76" t="s">
        <v>35</v>
      </c>
      <c r="O14" s="36"/>
      <c r="P14" s="37"/>
    </row>
    <row r="15" spans="1:16" ht="8.4" customHeight="1">
      <c r="A15" s="77"/>
      <c r="B15" s="92"/>
      <c r="C15" s="93"/>
      <c r="D15" s="94" t="s">
        <v>36</v>
      </c>
      <c r="E15" s="81"/>
      <c r="F15" s="44"/>
      <c r="G15" s="45"/>
      <c r="H15" s="46"/>
      <c r="I15" s="82"/>
      <c r="J15" s="95"/>
      <c r="K15" s="96"/>
      <c r="L15" s="96" t="s">
        <v>37</v>
      </c>
      <c r="M15" s="85"/>
      <c r="N15" s="44"/>
      <c r="O15" s="97"/>
      <c r="P15" s="46"/>
    </row>
    <row r="16" spans="1:16" ht="19.5" customHeight="1">
      <c r="A16" s="30">
        <v>45064</v>
      </c>
      <c r="B16" s="98"/>
      <c r="C16" s="99"/>
      <c r="D16" s="100" t="s">
        <v>38</v>
      </c>
      <c r="E16" s="51">
        <v>45064</v>
      </c>
      <c r="F16" s="48"/>
      <c r="G16" s="49"/>
      <c r="H16" s="50"/>
      <c r="I16" s="52">
        <v>45064</v>
      </c>
      <c r="J16" s="39"/>
      <c r="K16" s="40"/>
      <c r="L16" s="41" t="s">
        <v>39</v>
      </c>
      <c r="M16" s="42">
        <v>45064</v>
      </c>
      <c r="N16" s="76" t="s">
        <v>40</v>
      </c>
      <c r="O16" s="36"/>
      <c r="P16" s="37"/>
    </row>
    <row r="17" spans="1:16" ht="20.25" customHeight="1">
      <c r="A17" s="101">
        <v>45065</v>
      </c>
      <c r="B17" s="31"/>
      <c r="C17" s="32"/>
      <c r="D17" s="33" t="s">
        <v>41</v>
      </c>
      <c r="E17" s="102">
        <v>45065</v>
      </c>
      <c r="F17" s="56" t="s">
        <v>42</v>
      </c>
      <c r="G17" s="36"/>
      <c r="H17" s="37"/>
      <c r="I17" s="103">
        <v>45065</v>
      </c>
      <c r="J17" s="104"/>
      <c r="K17" s="105"/>
      <c r="L17" s="106" t="s">
        <v>43</v>
      </c>
      <c r="M17" s="107">
        <v>45065</v>
      </c>
      <c r="N17" s="44"/>
      <c r="O17" s="97"/>
      <c r="P17" s="46"/>
    </row>
    <row r="18" spans="1:16" ht="19.5" customHeight="1">
      <c r="A18" s="30">
        <v>45066</v>
      </c>
      <c r="B18" s="39"/>
      <c r="C18" s="40"/>
      <c r="D18" s="41" t="s">
        <v>44</v>
      </c>
      <c r="E18" s="51">
        <v>45066</v>
      </c>
      <c r="F18" s="48"/>
      <c r="G18" s="49"/>
      <c r="H18" s="50"/>
      <c r="I18" s="57">
        <v>45066</v>
      </c>
      <c r="J18" s="58" t="s">
        <v>45</v>
      </c>
      <c r="K18" s="59"/>
      <c r="L18" s="60"/>
      <c r="M18" s="108">
        <v>45066</v>
      </c>
      <c r="N18" s="43" t="s">
        <v>46</v>
      </c>
      <c r="O18" s="36"/>
      <c r="P18" s="37"/>
    </row>
    <row r="19" spans="1:16" ht="19.5" customHeight="1">
      <c r="A19" s="30">
        <v>45067</v>
      </c>
      <c r="B19" s="39"/>
      <c r="C19" s="40"/>
      <c r="D19" s="41" t="s">
        <v>47</v>
      </c>
      <c r="E19" s="51">
        <v>45067</v>
      </c>
      <c r="F19" s="56" t="s">
        <v>48</v>
      </c>
      <c r="G19" s="36"/>
      <c r="H19" s="37"/>
      <c r="I19" s="52">
        <v>45067</v>
      </c>
      <c r="J19" s="62"/>
      <c r="K19" s="63"/>
      <c r="L19" s="64" t="s">
        <v>49</v>
      </c>
      <c r="M19" s="47">
        <v>45067</v>
      </c>
      <c r="N19" s="44"/>
      <c r="O19" s="97"/>
      <c r="P19" s="46"/>
    </row>
    <row r="20" spans="1:16" ht="19.5" customHeight="1">
      <c r="A20" s="30">
        <v>45069</v>
      </c>
      <c r="B20" s="39"/>
      <c r="C20" s="40"/>
      <c r="D20" s="41" t="s">
        <v>50</v>
      </c>
      <c r="E20" s="51">
        <v>45069</v>
      </c>
      <c r="F20" s="48"/>
      <c r="G20" s="49"/>
      <c r="H20" s="50"/>
      <c r="I20" s="52">
        <v>45069</v>
      </c>
      <c r="J20" s="31"/>
      <c r="K20" s="32"/>
      <c r="L20" s="33" t="s">
        <v>51</v>
      </c>
      <c r="M20" s="42">
        <v>45069</v>
      </c>
      <c r="N20" s="109" t="s">
        <v>52</v>
      </c>
      <c r="O20" s="36"/>
      <c r="P20" s="37"/>
    </row>
    <row r="21" spans="1:16" ht="19.5" customHeight="1">
      <c r="A21" s="30">
        <v>45070</v>
      </c>
      <c r="B21" s="39"/>
      <c r="C21" s="40"/>
      <c r="D21" s="41" t="s">
        <v>53</v>
      </c>
      <c r="E21" s="51">
        <v>45070</v>
      </c>
      <c r="F21" s="110" t="s">
        <v>54</v>
      </c>
      <c r="G21" s="66"/>
      <c r="H21" s="67"/>
      <c r="I21" s="52">
        <v>45070</v>
      </c>
      <c r="J21" s="104"/>
      <c r="K21" s="105"/>
      <c r="L21" s="106" t="s">
        <v>55</v>
      </c>
      <c r="M21" s="47">
        <v>45070</v>
      </c>
      <c r="N21" s="48"/>
      <c r="O21" s="49"/>
      <c r="P21" s="50"/>
    </row>
    <row r="22" spans="1:16" ht="13.5" customHeight="1">
      <c r="A22" s="30">
        <v>45071</v>
      </c>
      <c r="B22" s="111"/>
      <c r="C22" s="112"/>
      <c r="D22" s="113" t="s">
        <v>56</v>
      </c>
      <c r="E22" s="51">
        <v>45071</v>
      </c>
      <c r="F22" s="56" t="s">
        <v>57</v>
      </c>
      <c r="G22" s="36"/>
      <c r="H22" s="36"/>
      <c r="I22" s="57">
        <v>45071</v>
      </c>
      <c r="J22" s="87" t="s">
        <v>58</v>
      </c>
      <c r="K22" s="59"/>
      <c r="L22" s="60"/>
      <c r="M22" s="61">
        <v>45071</v>
      </c>
      <c r="N22" s="114" t="s">
        <v>59</v>
      </c>
      <c r="O22" s="36"/>
      <c r="P22" s="37"/>
    </row>
    <row r="23" spans="1:16" ht="13.5" customHeight="1">
      <c r="A23" s="115">
        <v>45072</v>
      </c>
      <c r="B23" s="116" t="s">
        <v>60</v>
      </c>
      <c r="C23" s="59"/>
      <c r="D23" s="60"/>
      <c r="E23" s="117">
        <v>45072</v>
      </c>
      <c r="F23" s="44"/>
      <c r="G23" s="97"/>
      <c r="H23" s="97"/>
      <c r="I23" s="118">
        <v>45072</v>
      </c>
      <c r="J23" s="119"/>
      <c r="K23" s="120"/>
      <c r="L23" s="121" t="s">
        <v>61</v>
      </c>
      <c r="M23" s="122">
        <v>45072</v>
      </c>
      <c r="N23" s="123" t="s">
        <v>62</v>
      </c>
      <c r="O23" s="66"/>
      <c r="P23" s="67"/>
    </row>
    <row r="24" spans="1:16" ht="12.75" customHeight="1">
      <c r="A24" s="124">
        <v>45073</v>
      </c>
      <c r="B24" s="83"/>
      <c r="C24" s="84"/>
      <c r="D24" s="125" t="s">
        <v>63</v>
      </c>
      <c r="E24" s="126">
        <v>45073</v>
      </c>
      <c r="F24" s="127" t="s">
        <v>64</v>
      </c>
      <c r="G24" s="36"/>
      <c r="H24" s="37"/>
      <c r="I24" s="128">
        <v>45073</v>
      </c>
      <c r="J24" s="129" t="s">
        <v>65</v>
      </c>
      <c r="K24" s="59"/>
      <c r="L24" s="60"/>
      <c r="M24" s="130">
        <v>45073</v>
      </c>
      <c r="N24" s="131" t="s">
        <v>66</v>
      </c>
      <c r="O24" s="66"/>
      <c r="P24" s="67"/>
    </row>
    <row r="25" spans="1:16" ht="12" customHeight="1">
      <c r="A25" s="124">
        <v>45074</v>
      </c>
      <c r="B25" s="31"/>
      <c r="C25" s="32"/>
      <c r="D25" s="33" t="s">
        <v>67</v>
      </c>
      <c r="E25" s="132">
        <v>45074</v>
      </c>
      <c r="F25" s="44"/>
      <c r="G25" s="97"/>
      <c r="H25" s="46"/>
      <c r="I25" s="133">
        <v>45074</v>
      </c>
      <c r="J25" s="134"/>
      <c r="K25" s="135"/>
      <c r="L25" s="136" t="s">
        <v>68</v>
      </c>
      <c r="M25" s="137">
        <v>45074</v>
      </c>
      <c r="N25" s="138" t="s">
        <v>69</v>
      </c>
      <c r="O25" s="45"/>
      <c r="P25" s="46"/>
    </row>
    <row r="26" spans="1:16" ht="12" customHeight="1">
      <c r="A26" s="124">
        <v>45076</v>
      </c>
      <c r="B26" s="31"/>
      <c r="C26" s="32"/>
      <c r="D26" s="33" t="s">
        <v>70</v>
      </c>
      <c r="E26" s="126">
        <v>45076</v>
      </c>
      <c r="F26" s="139" t="s">
        <v>71</v>
      </c>
      <c r="G26" s="36"/>
      <c r="H26" s="37"/>
      <c r="I26" s="118">
        <v>45076</v>
      </c>
      <c r="J26" s="53"/>
      <c r="K26" s="54"/>
      <c r="L26" s="55" t="s">
        <v>72</v>
      </c>
      <c r="M26" s="122">
        <v>45076</v>
      </c>
      <c r="N26" s="44"/>
      <c r="O26" s="45"/>
      <c r="P26" s="46"/>
    </row>
    <row r="27" spans="1:16" ht="13.5" customHeight="1">
      <c r="A27" s="30">
        <v>45077</v>
      </c>
      <c r="B27" s="140"/>
      <c r="C27" s="141"/>
      <c r="D27" s="142" t="s">
        <v>73</v>
      </c>
      <c r="E27" s="34">
        <v>45077</v>
      </c>
      <c r="F27" s="48"/>
      <c r="G27" s="49"/>
      <c r="H27" s="50"/>
      <c r="I27" s="143">
        <v>45077</v>
      </c>
      <c r="J27" s="144" t="s">
        <v>74</v>
      </c>
      <c r="K27" s="59"/>
      <c r="L27" s="60"/>
      <c r="M27" s="61">
        <v>45077</v>
      </c>
      <c r="N27" s="48"/>
      <c r="O27" s="49"/>
      <c r="P27" s="50"/>
    </row>
    <row r="28" spans="1:16" ht="12" customHeight="1">
      <c r="A28" s="124">
        <v>45078</v>
      </c>
      <c r="B28" s="31"/>
      <c r="C28" s="32"/>
      <c r="D28" s="33" t="s">
        <v>75</v>
      </c>
      <c r="E28" s="132">
        <v>45078</v>
      </c>
      <c r="F28" s="110" t="s">
        <v>76</v>
      </c>
      <c r="G28" s="66"/>
      <c r="H28" s="67"/>
      <c r="I28" s="133">
        <v>45078</v>
      </c>
      <c r="J28" s="145"/>
      <c r="K28" s="146"/>
      <c r="L28" s="147" t="s">
        <v>77</v>
      </c>
      <c r="M28" s="137">
        <v>45078</v>
      </c>
      <c r="N28" s="148" t="s">
        <v>78</v>
      </c>
      <c r="O28" s="45"/>
      <c r="P28" s="45"/>
    </row>
    <row r="29" spans="1:16" ht="12.75" customHeight="1">
      <c r="A29" s="124">
        <v>45079</v>
      </c>
      <c r="B29" s="31"/>
      <c r="C29" s="32"/>
      <c r="D29" s="33" t="s">
        <v>79</v>
      </c>
      <c r="E29" s="126">
        <v>45079</v>
      </c>
      <c r="F29" s="127" t="s">
        <v>80</v>
      </c>
      <c r="G29" s="36"/>
      <c r="H29" s="37"/>
      <c r="I29" s="118">
        <v>45079</v>
      </c>
      <c r="J29" s="53"/>
      <c r="K29" s="54"/>
      <c r="L29" s="55" t="s">
        <v>81</v>
      </c>
      <c r="M29" s="137">
        <v>45079</v>
      </c>
      <c r="N29" s="44"/>
      <c r="O29" s="45"/>
      <c r="P29" s="45"/>
    </row>
    <row r="30" spans="1:16" ht="12.75" customHeight="1">
      <c r="A30" s="124">
        <v>45080</v>
      </c>
      <c r="B30" s="140"/>
      <c r="C30" s="141"/>
      <c r="D30" s="142" t="s">
        <v>82</v>
      </c>
      <c r="E30" s="126">
        <v>45080</v>
      </c>
      <c r="F30" s="48"/>
      <c r="G30" s="49"/>
      <c r="H30" s="50"/>
      <c r="I30" s="128">
        <v>45080</v>
      </c>
      <c r="J30" s="58" t="s">
        <v>83</v>
      </c>
      <c r="K30" s="59"/>
      <c r="L30" s="60"/>
      <c r="M30" s="130">
        <v>45080</v>
      </c>
      <c r="N30" s="138" t="s">
        <v>84</v>
      </c>
      <c r="O30" s="45"/>
      <c r="P30" s="46"/>
    </row>
    <row r="31" spans="1:16" ht="13.5" customHeight="1">
      <c r="A31" s="149">
        <v>45081</v>
      </c>
      <c r="B31" s="53"/>
      <c r="C31" s="54"/>
      <c r="D31" s="55" t="s">
        <v>85</v>
      </c>
      <c r="E31" s="150">
        <v>45081</v>
      </c>
      <c r="F31" s="151" t="s">
        <v>86</v>
      </c>
      <c r="G31" s="97"/>
      <c r="H31" s="97"/>
      <c r="I31" s="152">
        <v>45081</v>
      </c>
      <c r="J31" s="153" t="s">
        <v>87</v>
      </c>
      <c r="K31" s="70"/>
      <c r="L31" s="71"/>
      <c r="M31" s="154">
        <v>45081</v>
      </c>
      <c r="N31" s="48"/>
      <c r="O31" s="49"/>
      <c r="P31" s="50"/>
    </row>
    <row r="32" spans="1:16" ht="12" customHeight="1">
      <c r="A32" s="124">
        <v>45083</v>
      </c>
      <c r="B32" s="31"/>
      <c r="C32" s="32"/>
      <c r="D32" s="33" t="s">
        <v>88</v>
      </c>
      <c r="E32" s="126">
        <v>45083</v>
      </c>
      <c r="F32" s="44"/>
      <c r="G32" s="97"/>
      <c r="H32" s="97"/>
      <c r="I32" s="118">
        <v>45083</v>
      </c>
      <c r="J32" s="53"/>
      <c r="K32" s="54"/>
      <c r="L32" s="55" t="s">
        <v>89</v>
      </c>
      <c r="M32" s="137">
        <v>45083</v>
      </c>
      <c r="N32" s="76" t="s">
        <v>90</v>
      </c>
      <c r="O32" s="36"/>
      <c r="P32" s="37"/>
    </row>
    <row r="33" spans="1:16" ht="14.25" customHeight="1">
      <c r="A33" s="124">
        <v>45084</v>
      </c>
      <c r="B33" s="140"/>
      <c r="C33" s="141"/>
      <c r="D33" s="142" t="s">
        <v>91</v>
      </c>
      <c r="E33" s="126">
        <v>45084</v>
      </c>
      <c r="F33" s="56" t="s">
        <v>92</v>
      </c>
      <c r="G33" s="36"/>
      <c r="H33" s="37"/>
      <c r="I33" s="128">
        <v>45084</v>
      </c>
      <c r="J33" s="58" t="s">
        <v>93</v>
      </c>
      <c r="K33" s="59"/>
      <c r="L33" s="60"/>
      <c r="M33" s="155">
        <v>45084</v>
      </c>
      <c r="N33" s="48"/>
      <c r="O33" s="49"/>
      <c r="P33" s="50"/>
    </row>
    <row r="34" spans="1:16" ht="12.75" customHeight="1">
      <c r="A34" s="124">
        <v>45085</v>
      </c>
      <c r="B34" s="31"/>
      <c r="C34" s="32"/>
      <c r="D34" s="33" t="s">
        <v>94</v>
      </c>
      <c r="E34" s="126">
        <v>45085</v>
      </c>
      <c r="F34" s="48"/>
      <c r="G34" s="49"/>
      <c r="H34" s="50"/>
      <c r="I34" s="118">
        <v>45085</v>
      </c>
      <c r="J34" s="156"/>
      <c r="K34" s="157"/>
      <c r="L34" s="158" t="s">
        <v>95</v>
      </c>
      <c r="M34" s="137">
        <v>45085</v>
      </c>
      <c r="N34" s="148" t="s">
        <v>96</v>
      </c>
      <c r="O34" s="45"/>
      <c r="P34" s="45"/>
    </row>
    <row r="35" spans="1:16" ht="13.5" customHeight="1">
      <c r="A35" s="124">
        <v>45086</v>
      </c>
      <c r="B35" s="53"/>
      <c r="C35" s="54"/>
      <c r="D35" s="55" t="s">
        <v>97</v>
      </c>
      <c r="E35" s="132">
        <v>45086</v>
      </c>
      <c r="F35" s="159" t="s">
        <v>98</v>
      </c>
      <c r="G35" s="97"/>
      <c r="H35" s="46"/>
      <c r="I35" s="160">
        <v>45086</v>
      </c>
      <c r="J35" s="58" t="s">
        <v>99</v>
      </c>
      <c r="K35" s="59"/>
      <c r="L35" s="60"/>
      <c r="M35" s="130">
        <v>45086</v>
      </c>
      <c r="N35" s="44"/>
      <c r="O35" s="45"/>
      <c r="P35" s="45"/>
    </row>
    <row r="36" spans="1:16" ht="15" customHeight="1">
      <c r="A36" s="115">
        <v>45087</v>
      </c>
      <c r="B36" s="58" t="s">
        <v>100</v>
      </c>
      <c r="C36" s="59"/>
      <c r="D36" s="60"/>
      <c r="E36" s="117">
        <v>45087</v>
      </c>
      <c r="F36" s="44"/>
      <c r="G36" s="45"/>
      <c r="H36" s="46"/>
      <c r="I36" s="118">
        <v>45087</v>
      </c>
      <c r="J36" s="156"/>
      <c r="K36" s="157"/>
      <c r="L36" s="158" t="s">
        <v>101</v>
      </c>
      <c r="M36" s="137">
        <v>45087</v>
      </c>
      <c r="N36" s="76" t="s">
        <v>102</v>
      </c>
      <c r="O36" s="36"/>
      <c r="P36" s="37"/>
    </row>
    <row r="37" spans="1:16" ht="14.25" customHeight="1">
      <c r="A37" s="124">
        <v>45090</v>
      </c>
      <c r="B37" s="62"/>
      <c r="C37" s="63"/>
      <c r="D37" s="64" t="s">
        <v>103</v>
      </c>
      <c r="E37" s="132">
        <v>45090</v>
      </c>
      <c r="F37" s="44"/>
      <c r="G37" s="97"/>
      <c r="H37" s="46"/>
      <c r="I37" s="160">
        <v>45090</v>
      </c>
      <c r="J37" s="144" t="s">
        <v>104</v>
      </c>
      <c r="K37" s="59"/>
      <c r="L37" s="60"/>
      <c r="M37" s="130">
        <v>45090</v>
      </c>
      <c r="N37" s="48"/>
      <c r="O37" s="49"/>
      <c r="P37" s="50"/>
    </row>
    <row r="38" spans="1:16" ht="12.75" customHeight="1">
      <c r="A38" s="124">
        <v>45091</v>
      </c>
      <c r="B38" s="53"/>
      <c r="C38" s="54"/>
      <c r="D38" s="55" t="s">
        <v>105</v>
      </c>
      <c r="E38" s="126">
        <v>45091</v>
      </c>
      <c r="F38" s="110" t="s">
        <v>106</v>
      </c>
      <c r="G38" s="66"/>
      <c r="H38" s="67"/>
      <c r="I38" s="118">
        <v>45091</v>
      </c>
      <c r="J38" s="161"/>
      <c r="K38" s="162"/>
      <c r="L38" s="163" t="s">
        <v>107</v>
      </c>
      <c r="M38" s="122">
        <v>45091</v>
      </c>
      <c r="N38" s="148" t="s">
        <v>108</v>
      </c>
      <c r="O38" s="45"/>
      <c r="P38" s="45"/>
    </row>
    <row r="39" spans="1:16" ht="13.5" customHeight="1">
      <c r="A39" s="115">
        <v>45092</v>
      </c>
      <c r="B39" s="58" t="s">
        <v>109</v>
      </c>
      <c r="C39" s="59"/>
      <c r="D39" s="60"/>
      <c r="E39" s="117">
        <v>45092</v>
      </c>
      <c r="F39" s="56" t="s">
        <v>110</v>
      </c>
      <c r="G39" s="36"/>
      <c r="H39" s="37"/>
      <c r="I39" s="128">
        <v>45092</v>
      </c>
      <c r="J39" s="129" t="s">
        <v>111</v>
      </c>
      <c r="K39" s="59"/>
      <c r="L39" s="60"/>
      <c r="M39" s="155">
        <v>45092</v>
      </c>
      <c r="N39" s="44"/>
      <c r="O39" s="45"/>
      <c r="P39" s="45"/>
    </row>
    <row r="40" spans="1:16" ht="11.25" customHeight="1">
      <c r="A40" s="124">
        <v>45093</v>
      </c>
      <c r="B40" s="62"/>
      <c r="C40" s="63"/>
      <c r="D40" s="64" t="s">
        <v>112</v>
      </c>
      <c r="E40" s="132">
        <v>45093</v>
      </c>
      <c r="F40" s="44"/>
      <c r="G40" s="45"/>
      <c r="H40" s="46"/>
      <c r="I40" s="133">
        <v>45093</v>
      </c>
      <c r="J40" s="164"/>
      <c r="K40" s="165"/>
      <c r="L40" s="166" t="s">
        <v>113</v>
      </c>
      <c r="M40" s="137">
        <v>45093</v>
      </c>
      <c r="N40" s="44"/>
      <c r="O40" s="45"/>
      <c r="P40" s="45"/>
    </row>
    <row r="41" spans="1:16" ht="12.75" customHeight="1">
      <c r="A41" s="124">
        <v>45094</v>
      </c>
      <c r="B41" s="31"/>
      <c r="C41" s="32"/>
      <c r="D41" s="33" t="s">
        <v>114</v>
      </c>
      <c r="E41" s="126">
        <v>45094</v>
      </c>
      <c r="F41" s="44"/>
      <c r="G41" s="45"/>
      <c r="H41" s="46"/>
      <c r="I41" s="128">
        <v>45094</v>
      </c>
      <c r="J41" s="58" t="s">
        <v>115</v>
      </c>
      <c r="K41" s="59"/>
      <c r="L41" s="60"/>
      <c r="M41" s="130">
        <v>45094</v>
      </c>
      <c r="N41" s="167" t="s">
        <v>116</v>
      </c>
      <c r="O41" s="36"/>
      <c r="P41" s="37"/>
    </row>
    <row r="42" spans="1:16" ht="13.5" customHeight="1">
      <c r="A42" s="124">
        <v>45095</v>
      </c>
      <c r="B42" s="31"/>
      <c r="C42" s="32"/>
      <c r="D42" s="33" t="s">
        <v>117</v>
      </c>
      <c r="E42" s="132">
        <v>45095</v>
      </c>
      <c r="F42" s="48"/>
      <c r="G42" s="49"/>
      <c r="H42" s="50"/>
      <c r="I42" s="133">
        <v>45095</v>
      </c>
      <c r="J42" s="62"/>
      <c r="K42" s="63"/>
      <c r="L42" s="64" t="s">
        <v>118</v>
      </c>
      <c r="M42" s="137">
        <v>45095</v>
      </c>
      <c r="N42" s="48"/>
      <c r="O42" s="49"/>
      <c r="P42" s="50"/>
    </row>
    <row r="43" spans="1:16" ht="19.5" customHeight="1">
      <c r="A43" s="168" t="s">
        <v>119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70"/>
    </row>
    <row r="44" spans="1:16" ht="11.25" customHeight="1">
      <c r="A44" s="171" t="s">
        <v>120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3"/>
    </row>
    <row r="45" spans="1:16" ht="13.5" customHeight="1">
      <c r="A45" s="174" t="s">
        <v>121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6"/>
    </row>
    <row r="46" spans="1:16" ht="13.5" customHeight="1">
      <c r="A46" s="177" t="s">
        <v>122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9"/>
    </row>
    <row r="47" spans="1:16" ht="13.5" customHeight="1">
      <c r="A47" s="174" t="s">
        <v>123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6"/>
    </row>
  </sheetData>
  <mergeCells count="78">
    <mergeCell ref="A43:P43"/>
    <mergeCell ref="A44:P44"/>
    <mergeCell ref="A45:P45"/>
    <mergeCell ref="A46:P46"/>
    <mergeCell ref="A47:P47"/>
    <mergeCell ref="F38:H38"/>
    <mergeCell ref="N38:P40"/>
    <mergeCell ref="B39:D39"/>
    <mergeCell ref="F39:H42"/>
    <mergeCell ref="J39:L39"/>
    <mergeCell ref="J41:L41"/>
    <mergeCell ref="N41:P42"/>
    <mergeCell ref="N34:P35"/>
    <mergeCell ref="F35:H37"/>
    <mergeCell ref="J35:L35"/>
    <mergeCell ref="B36:D36"/>
    <mergeCell ref="N36:P37"/>
    <mergeCell ref="J37:L37"/>
    <mergeCell ref="F28:H28"/>
    <mergeCell ref="N28:P29"/>
    <mergeCell ref="F29:H30"/>
    <mergeCell ref="J30:L30"/>
    <mergeCell ref="N30:P31"/>
    <mergeCell ref="F31:H32"/>
    <mergeCell ref="J31:L31"/>
    <mergeCell ref="N32:P33"/>
    <mergeCell ref="F33:H34"/>
    <mergeCell ref="J33:L33"/>
    <mergeCell ref="B23:D23"/>
    <mergeCell ref="N23:P23"/>
    <mergeCell ref="F24:H25"/>
    <mergeCell ref="J24:L24"/>
    <mergeCell ref="N24:P24"/>
    <mergeCell ref="N25:P27"/>
    <mergeCell ref="F26:H27"/>
    <mergeCell ref="J27:L27"/>
    <mergeCell ref="J18:L18"/>
    <mergeCell ref="N18:P19"/>
    <mergeCell ref="F19:H20"/>
    <mergeCell ref="N20:P21"/>
    <mergeCell ref="F21:H21"/>
    <mergeCell ref="F22:H23"/>
    <mergeCell ref="J22:L22"/>
    <mergeCell ref="N22:P22"/>
    <mergeCell ref="N11:P13"/>
    <mergeCell ref="B13:D13"/>
    <mergeCell ref="A14:A15"/>
    <mergeCell ref="E14:E15"/>
    <mergeCell ref="F14:H16"/>
    <mergeCell ref="I14:I15"/>
    <mergeCell ref="M14:M15"/>
    <mergeCell ref="N14:P15"/>
    <mergeCell ref="N16:P17"/>
    <mergeCell ref="F17:H18"/>
    <mergeCell ref="A11:A12"/>
    <mergeCell ref="B11:D12"/>
    <mergeCell ref="E11:E12"/>
    <mergeCell ref="F11:H13"/>
    <mergeCell ref="I11:I12"/>
    <mergeCell ref="M11:M12"/>
    <mergeCell ref="B4:D4"/>
    <mergeCell ref="F4:H4"/>
    <mergeCell ref="J4:L4"/>
    <mergeCell ref="N4:P4"/>
    <mergeCell ref="F5:H8"/>
    <mergeCell ref="N5:P6"/>
    <mergeCell ref="N7:P9"/>
    <mergeCell ref="F9:H10"/>
    <mergeCell ref="J9:L9"/>
    <mergeCell ref="N10:P10"/>
    <mergeCell ref="A1:P1"/>
    <mergeCell ref="A2:P2"/>
    <mergeCell ref="C3:D3"/>
    <mergeCell ref="G3:H3"/>
    <mergeCell ref="I3:J3"/>
    <mergeCell ref="K3:L3"/>
    <mergeCell ref="M3:N3"/>
    <mergeCell ref="O3:P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AE7CA-657F-485A-8833-6847B45F93F6}">
  <dimension ref="A1:U47"/>
  <sheetViews>
    <sheetView workbookViewId="0">
      <selection sqref="A1:XFD1048576"/>
    </sheetView>
  </sheetViews>
  <sheetFormatPr defaultColWidth="9.33203125" defaultRowHeight="18"/>
  <cols>
    <col min="1" max="1" width="15.33203125" style="180" customWidth="1"/>
    <col min="2" max="3" width="7.33203125" style="4" customWidth="1"/>
    <col min="4" max="4" width="39.6640625" style="4" customWidth="1"/>
    <col min="5" max="5" width="16" style="180" customWidth="1"/>
    <col min="6" max="7" width="7.33203125" style="4" customWidth="1"/>
    <col min="8" max="8" width="29.6640625" style="4" customWidth="1"/>
    <col min="9" max="9" width="13.77734375" style="181" customWidth="1"/>
    <col min="10" max="11" width="7.33203125" style="4" customWidth="1"/>
    <col min="12" max="12" width="30" style="4" customWidth="1"/>
    <col min="13" max="13" width="12" style="4" customWidth="1"/>
    <col min="14" max="15" width="7.33203125" style="4" customWidth="1"/>
    <col min="16" max="16" width="37.6640625" style="4" customWidth="1"/>
    <col min="17" max="16384" width="9.33203125" style="4"/>
  </cols>
  <sheetData>
    <row r="1" spans="1:2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21" ht="16.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1" ht="13.5" customHeight="1">
      <c r="A3" s="182" t="s">
        <v>124</v>
      </c>
      <c r="B3" s="7"/>
      <c r="C3" s="8" t="s">
        <v>3</v>
      </c>
      <c r="D3" s="9"/>
      <c r="E3" s="183" t="s">
        <v>124</v>
      </c>
      <c r="F3" s="11"/>
      <c r="G3" s="12" t="s">
        <v>4</v>
      </c>
      <c r="H3" s="13"/>
      <c r="I3" s="184" t="s">
        <v>124</v>
      </c>
      <c r="J3" s="15"/>
      <c r="K3" s="15" t="s">
        <v>6</v>
      </c>
      <c r="L3" s="16"/>
      <c r="M3" s="185" t="s">
        <v>124</v>
      </c>
      <c r="N3" s="18"/>
      <c r="O3" s="18" t="s">
        <v>7</v>
      </c>
      <c r="P3" s="19"/>
    </row>
    <row r="4" spans="1:21" ht="15.75" customHeight="1">
      <c r="A4" s="20" t="s">
        <v>8</v>
      </c>
      <c r="B4" s="21" t="s">
        <v>9</v>
      </c>
      <c r="C4" s="22"/>
      <c r="D4" s="23"/>
      <c r="E4" s="24" t="s">
        <v>8</v>
      </c>
      <c r="F4" s="25" t="s">
        <v>9</v>
      </c>
      <c r="G4" s="26"/>
      <c r="H4" s="27"/>
      <c r="I4" s="28" t="s">
        <v>10</v>
      </c>
      <c r="J4" s="21" t="s">
        <v>9</v>
      </c>
      <c r="K4" s="22"/>
      <c r="L4" s="23"/>
      <c r="M4" s="29" t="s">
        <v>10</v>
      </c>
      <c r="N4" s="25" t="s">
        <v>9</v>
      </c>
      <c r="O4" s="26"/>
      <c r="P4" s="27"/>
    </row>
    <row r="5" spans="1:21" ht="13.5" customHeight="1">
      <c r="A5" s="30">
        <v>45050</v>
      </c>
      <c r="B5" s="186" t="s">
        <v>125</v>
      </c>
      <c r="C5" s="187"/>
      <c r="D5" s="188"/>
      <c r="E5" s="34">
        <v>45050</v>
      </c>
      <c r="F5" s="189" t="s">
        <v>126</v>
      </c>
      <c r="G5" s="36"/>
      <c r="H5" s="37"/>
      <c r="I5" s="38">
        <v>45050</v>
      </c>
      <c r="J5" s="190" t="s">
        <v>127</v>
      </c>
      <c r="K5" s="36"/>
      <c r="L5" s="37"/>
      <c r="M5" s="42">
        <v>45050</v>
      </c>
      <c r="N5" s="191" t="s">
        <v>128</v>
      </c>
      <c r="O5" s="36"/>
      <c r="P5" s="37"/>
    </row>
    <row r="6" spans="1:21" ht="13.5" customHeight="1">
      <c r="A6" s="30">
        <v>45051</v>
      </c>
      <c r="B6" s="192"/>
      <c r="C6" s="193"/>
      <c r="D6" s="194"/>
      <c r="E6" s="34">
        <v>45051</v>
      </c>
      <c r="F6" s="48"/>
      <c r="G6" s="49"/>
      <c r="H6" s="50"/>
      <c r="I6" s="38">
        <v>45051</v>
      </c>
      <c r="J6" s="48"/>
      <c r="K6" s="49"/>
      <c r="L6" s="50"/>
      <c r="M6" s="42">
        <v>45051</v>
      </c>
      <c r="N6" s="48"/>
      <c r="O6" s="49"/>
      <c r="P6" s="50"/>
    </row>
    <row r="7" spans="1:21" ht="13.5" customHeight="1">
      <c r="A7" s="30">
        <v>45052</v>
      </c>
      <c r="B7" s="195" t="s">
        <v>129</v>
      </c>
      <c r="C7" s="187"/>
      <c r="D7" s="188"/>
      <c r="E7" s="51">
        <v>45052</v>
      </c>
      <c r="F7" s="196"/>
      <c r="G7" s="197"/>
      <c r="H7" s="198" t="s">
        <v>130</v>
      </c>
      <c r="I7" s="52">
        <v>45052</v>
      </c>
      <c r="J7" s="199" t="s">
        <v>131</v>
      </c>
      <c r="K7" s="36"/>
      <c r="L7" s="37"/>
      <c r="M7" s="42">
        <v>45052</v>
      </c>
      <c r="N7" s="200" t="s">
        <v>132</v>
      </c>
      <c r="O7" s="66"/>
      <c r="P7" s="67"/>
    </row>
    <row r="8" spans="1:21" ht="19.5" customHeight="1">
      <c r="A8" s="30">
        <v>45053</v>
      </c>
      <c r="B8" s="201"/>
      <c r="C8" s="45"/>
      <c r="D8" s="202"/>
      <c r="E8" s="51">
        <v>45053</v>
      </c>
      <c r="F8" s="203" t="str">
        <f>HYPERLINK("https://youtu.be/7zcWRuCTjvk", "हिंदी आंक सीखाना।")</f>
        <v>हिंदी आंक सीखाना।</v>
      </c>
      <c r="G8" s="66"/>
      <c r="H8" s="67"/>
      <c r="I8" s="52">
        <v>45053</v>
      </c>
      <c r="J8" s="44"/>
      <c r="K8" s="97"/>
      <c r="L8" s="46"/>
      <c r="M8" s="42">
        <v>45053</v>
      </c>
      <c r="N8" s="56" t="s">
        <v>133</v>
      </c>
      <c r="O8" s="36"/>
      <c r="P8" s="37"/>
    </row>
    <row r="9" spans="1:21" ht="19.5" customHeight="1">
      <c r="A9" s="30">
        <v>45055</v>
      </c>
      <c r="B9" s="192"/>
      <c r="C9" s="193"/>
      <c r="D9" s="194"/>
      <c r="E9" s="51">
        <v>45055</v>
      </c>
      <c r="F9" s="204" t="s">
        <v>134</v>
      </c>
      <c r="G9" s="36"/>
      <c r="H9" s="37"/>
      <c r="I9" s="57">
        <v>45055</v>
      </c>
      <c r="J9" s="205" t="str">
        <f>HYPERLINK("https://youtu.be/Ml-L0RdGOb0", "Learn and write daily one multiplication table.")</f>
        <v>Learn and write daily one multiplication table.</v>
      </c>
      <c r="K9" s="36"/>
      <c r="L9" s="37"/>
      <c r="M9" s="108">
        <v>45055</v>
      </c>
      <c r="N9" s="48"/>
      <c r="O9" s="49"/>
      <c r="P9" s="50"/>
    </row>
    <row r="10" spans="1:21" ht="19.5" customHeight="1">
      <c r="A10" s="30">
        <v>45056</v>
      </c>
      <c r="B10" s="206" t="s">
        <v>135</v>
      </c>
      <c r="C10" s="207"/>
      <c r="D10" s="208"/>
      <c r="E10" s="51">
        <v>45056</v>
      </c>
      <c r="F10" s="48"/>
      <c r="G10" s="49"/>
      <c r="H10" s="50"/>
      <c r="I10" s="52">
        <v>45056</v>
      </c>
      <c r="J10" s="48"/>
      <c r="K10" s="49"/>
      <c r="L10" s="50"/>
      <c r="M10" s="42">
        <v>45056</v>
      </c>
      <c r="N10" s="209" t="str">
        <f>HYPERLINK("https://youtu.be/EO1IGi83LGg", "watch this video and learn the insects in this video")</f>
        <v>watch this video and learn the insects in this video</v>
      </c>
      <c r="O10" s="66"/>
      <c r="P10" s="67"/>
    </row>
    <row r="11" spans="1:21" ht="8.1" customHeight="1">
      <c r="A11" s="68">
        <v>45057</v>
      </c>
      <c r="B11" s="210" t="s">
        <v>136</v>
      </c>
      <c r="C11" s="187"/>
      <c r="D11" s="188"/>
      <c r="E11" s="72">
        <v>45057</v>
      </c>
      <c r="F11" s="211" t="s">
        <v>137</v>
      </c>
      <c r="G11" s="36"/>
      <c r="H11" s="37"/>
      <c r="I11" s="73">
        <v>45057</v>
      </c>
      <c r="J11" s="212" t="s">
        <v>138</v>
      </c>
      <c r="K11" s="36"/>
      <c r="L11" s="37"/>
      <c r="M11" s="213">
        <v>45057</v>
      </c>
      <c r="N11" s="214" t="s">
        <v>139</v>
      </c>
      <c r="O11" s="36"/>
      <c r="P11" s="37"/>
    </row>
    <row r="12" spans="1:21" ht="6.75" customHeight="1">
      <c r="A12" s="77"/>
      <c r="B12" s="201"/>
      <c r="C12" s="45"/>
      <c r="D12" s="202"/>
      <c r="E12" s="81"/>
      <c r="F12" s="48"/>
      <c r="G12" s="49"/>
      <c r="H12" s="50"/>
      <c r="I12" s="82"/>
      <c r="J12" s="215"/>
      <c r="K12" s="216"/>
      <c r="L12" s="217"/>
      <c r="M12" s="218"/>
      <c r="N12" s="48"/>
      <c r="O12" s="49"/>
      <c r="P12" s="50"/>
    </row>
    <row r="13" spans="1:21" ht="19.5" customHeight="1">
      <c r="A13" s="86">
        <v>45059</v>
      </c>
      <c r="B13" s="201"/>
      <c r="C13" s="45"/>
      <c r="D13" s="202"/>
      <c r="E13" s="88">
        <v>45059</v>
      </c>
      <c r="F13" s="219" t="s">
        <v>140</v>
      </c>
      <c r="G13" s="66"/>
      <c r="H13" s="67"/>
      <c r="I13" s="52">
        <v>45059</v>
      </c>
      <c r="J13" s="220" t="str">
        <f>HYPERLINK("https://youtu.be/qzg_hRces3E", "Complete this Addition worksheet .")</f>
        <v>Complete this Addition worksheet .</v>
      </c>
      <c r="K13" s="66"/>
      <c r="L13" s="67"/>
      <c r="M13" s="42">
        <v>45059</v>
      </c>
      <c r="N13" s="200" t="s">
        <v>141</v>
      </c>
      <c r="O13" s="66"/>
      <c r="P13" s="67"/>
      <c r="U13" s="221"/>
    </row>
    <row r="14" spans="1:21" ht="6.75" customHeight="1">
      <c r="A14" s="68">
        <v>45063</v>
      </c>
      <c r="B14" s="201"/>
      <c r="C14" s="45"/>
      <c r="D14" s="202"/>
      <c r="E14" s="72">
        <v>45063</v>
      </c>
      <c r="F14" s="222" t="str">
        <f>HYPERLINK("https://youtu.be/bNFw__k0BK4", "हिंदी पुस्तक में इस प्रकार वर्कशीट लिखें और उसका अभ्यास करें")</f>
        <v>हिंदी पुस्तक में इस प्रकार वर्कशीट लिखें और उसका अभ्यास करें</v>
      </c>
      <c r="G14" s="36"/>
      <c r="H14" s="37"/>
      <c r="I14" s="73">
        <v>45063</v>
      </c>
      <c r="J14" s="223" t="s">
        <v>142</v>
      </c>
      <c r="K14" s="36"/>
      <c r="L14" s="37"/>
      <c r="M14" s="213">
        <v>45063</v>
      </c>
      <c r="N14" s="214" t="s">
        <v>143</v>
      </c>
      <c r="O14" s="36"/>
      <c r="P14" s="37"/>
    </row>
    <row r="15" spans="1:21" ht="8.4" customHeight="1">
      <c r="A15" s="77"/>
      <c r="B15" s="224"/>
      <c r="C15" s="225"/>
      <c r="D15" s="226"/>
      <c r="E15" s="81"/>
      <c r="F15" s="44"/>
      <c r="G15" s="45"/>
      <c r="H15" s="46"/>
      <c r="I15" s="82"/>
      <c r="J15" s="44"/>
      <c r="K15" s="45"/>
      <c r="L15" s="46"/>
      <c r="M15" s="218"/>
      <c r="N15" s="44"/>
      <c r="O15" s="45"/>
      <c r="P15" s="46"/>
    </row>
    <row r="16" spans="1:21" ht="19.5" customHeight="1">
      <c r="A16" s="30">
        <v>45064</v>
      </c>
      <c r="B16" s="227" t="s">
        <v>144</v>
      </c>
      <c r="C16" s="228"/>
      <c r="D16" s="229"/>
      <c r="E16" s="51">
        <v>45064</v>
      </c>
      <c r="F16" s="48"/>
      <c r="G16" s="49"/>
      <c r="H16" s="50"/>
      <c r="I16" s="52">
        <v>45064</v>
      </c>
      <c r="J16" s="48"/>
      <c r="K16" s="49"/>
      <c r="L16" s="50"/>
      <c r="M16" s="42">
        <v>45064</v>
      </c>
      <c r="N16" s="44"/>
      <c r="O16" s="45"/>
      <c r="P16" s="46"/>
    </row>
    <row r="17" spans="1:16" ht="20.25" customHeight="1">
      <c r="A17" s="101">
        <v>45065</v>
      </c>
      <c r="B17" s="192"/>
      <c r="C17" s="193"/>
      <c r="D17" s="194"/>
      <c r="E17" s="102">
        <v>45065</v>
      </c>
      <c r="F17" s="230" t="s">
        <v>145</v>
      </c>
      <c r="G17" s="36"/>
      <c r="H17" s="37"/>
      <c r="I17" s="103">
        <v>45065</v>
      </c>
      <c r="J17" s="231" t="str">
        <f>HYPERLINK("https://youtu.be/RwbxXY_Z_vw", "watch this and write Even and Odd numbers in  your note book.")</f>
        <v>watch this and write Even and Odd numbers in  your note book.</v>
      </c>
      <c r="K17" s="36"/>
      <c r="L17" s="36"/>
      <c r="M17" s="232">
        <v>45065</v>
      </c>
      <c r="N17" s="44"/>
      <c r="O17" s="45"/>
      <c r="P17" s="46"/>
    </row>
    <row r="18" spans="1:16" ht="19.5" customHeight="1">
      <c r="A18" s="30">
        <v>45066</v>
      </c>
      <c r="B18" s="195" t="s">
        <v>146</v>
      </c>
      <c r="C18" s="187"/>
      <c r="D18" s="188"/>
      <c r="E18" s="51">
        <v>45066</v>
      </c>
      <c r="F18" s="48"/>
      <c r="G18" s="49"/>
      <c r="H18" s="50"/>
      <c r="I18" s="57">
        <v>45066</v>
      </c>
      <c r="J18" s="44"/>
      <c r="K18" s="97"/>
      <c r="L18" s="97"/>
      <c r="M18" s="233">
        <v>45066</v>
      </c>
      <c r="N18" s="234" t="s">
        <v>147</v>
      </c>
      <c r="O18" s="66"/>
      <c r="P18" s="67"/>
    </row>
    <row r="19" spans="1:16" ht="19.5" customHeight="1">
      <c r="A19" s="30">
        <v>45067</v>
      </c>
      <c r="B19" s="201"/>
      <c r="C19" s="45"/>
      <c r="D19" s="202"/>
      <c r="E19" s="51">
        <v>45067</v>
      </c>
      <c r="F19" s="204" t="s">
        <v>148</v>
      </c>
      <c r="G19" s="36"/>
      <c r="H19" s="37"/>
      <c r="I19" s="52">
        <v>45067</v>
      </c>
      <c r="J19" s="235" t="str">
        <f>HYPERLINK("https://youtu.be/fuNakY51YpM", "Learn how to tell ""Time""")</f>
        <v>Learn how to tell "Time"</v>
      </c>
      <c r="K19" s="97"/>
      <c r="L19" s="46"/>
      <c r="M19" s="236">
        <v>45067</v>
      </c>
      <c r="N19" s="237" t="str">
        <f>HYPERLINK("https://youtu.be/5hFoZq0qgrM", "watch this video and identify the habitat of different animals.")</f>
        <v>watch this video and identify the habitat of different animals.</v>
      </c>
      <c r="O19" s="97"/>
      <c r="P19" s="97"/>
    </row>
    <row r="20" spans="1:16" ht="19.5" customHeight="1">
      <c r="A20" s="30">
        <v>45069</v>
      </c>
      <c r="B20" s="192"/>
      <c r="C20" s="193"/>
      <c r="D20" s="194"/>
      <c r="E20" s="51">
        <v>45069</v>
      </c>
      <c r="F20" s="48"/>
      <c r="G20" s="49"/>
      <c r="H20" s="50"/>
      <c r="I20" s="52">
        <v>45069</v>
      </c>
      <c r="J20" s="44"/>
      <c r="K20" s="45"/>
      <c r="L20" s="46"/>
      <c r="M20" s="42">
        <v>45069</v>
      </c>
      <c r="N20" s="44"/>
      <c r="O20" s="45"/>
      <c r="P20" s="45"/>
    </row>
    <row r="21" spans="1:16" ht="19.5" customHeight="1">
      <c r="A21" s="30">
        <v>45070</v>
      </c>
      <c r="B21" s="195" t="s">
        <v>149</v>
      </c>
      <c r="C21" s="187"/>
      <c r="D21" s="188"/>
      <c r="E21" s="51">
        <v>45070</v>
      </c>
      <c r="F21" s="238" t="str">
        <f>HYPERLINK("https://youtu.be/0jIVeKrgBv8", "कक्कू कवित को याद करो
")</f>
        <v xml:space="preserve">कक्कू कवित को याद करो
</v>
      </c>
      <c r="G21" s="36"/>
      <c r="H21" s="37"/>
      <c r="I21" s="52">
        <v>45070</v>
      </c>
      <c r="J21" s="44"/>
      <c r="K21" s="97"/>
      <c r="L21" s="46"/>
      <c r="M21" s="42">
        <v>45070</v>
      </c>
      <c r="N21" s="44"/>
      <c r="O21" s="45"/>
      <c r="P21" s="45"/>
    </row>
    <row r="22" spans="1:16" ht="13.5" customHeight="1">
      <c r="A22" s="30">
        <v>45071</v>
      </c>
      <c r="B22" s="201"/>
      <c r="C22" s="239"/>
      <c r="D22" s="202"/>
      <c r="E22" s="51">
        <v>45071</v>
      </c>
      <c r="F22" s="44"/>
      <c r="G22" s="97"/>
      <c r="H22" s="46"/>
      <c r="I22" s="57">
        <v>45071</v>
      </c>
      <c r="J22" s="240" t="s">
        <v>150</v>
      </c>
      <c r="K22" s="36"/>
      <c r="L22" s="37"/>
      <c r="M22" s="108">
        <v>45071</v>
      </c>
      <c r="N22" s="241" t="s">
        <v>151</v>
      </c>
      <c r="O22" s="66"/>
      <c r="P22" s="67"/>
    </row>
    <row r="23" spans="1:16" ht="13.5" customHeight="1">
      <c r="A23" s="115">
        <v>45072</v>
      </c>
      <c r="B23" s="242" t="s">
        <v>152</v>
      </c>
      <c r="C23" s="207"/>
      <c r="D23" s="208"/>
      <c r="E23" s="117">
        <v>45072</v>
      </c>
      <c r="F23" s="243"/>
      <c r="G23" s="243"/>
      <c r="H23" s="243"/>
      <c r="I23" s="118">
        <v>45072</v>
      </c>
      <c r="J23" s="44"/>
      <c r="K23" s="45"/>
      <c r="L23" s="46"/>
      <c r="M23" s="122">
        <v>45072</v>
      </c>
      <c r="N23" s="241" t="s">
        <v>153</v>
      </c>
      <c r="O23" s="66"/>
      <c r="P23" s="67"/>
    </row>
    <row r="24" spans="1:16" ht="12.75" customHeight="1">
      <c r="A24" s="124">
        <v>45073</v>
      </c>
      <c r="B24" s="244" t="s">
        <v>154</v>
      </c>
      <c r="C24" s="239"/>
      <c r="D24" s="202"/>
      <c r="E24" s="126">
        <v>45073</v>
      </c>
      <c r="F24" s="243"/>
      <c r="G24" s="243"/>
      <c r="H24" s="243"/>
      <c r="I24" s="128">
        <v>45073</v>
      </c>
      <c r="J24" s="48"/>
      <c r="K24" s="49"/>
      <c r="L24" s="50"/>
      <c r="M24" s="130">
        <v>45073</v>
      </c>
      <c r="N24" s="127" t="s">
        <v>153</v>
      </c>
      <c r="O24" s="36"/>
      <c r="P24" s="37"/>
    </row>
    <row r="25" spans="1:16" ht="12" customHeight="1">
      <c r="A25" s="124">
        <v>45074</v>
      </c>
      <c r="B25" s="201"/>
      <c r="C25" s="45"/>
      <c r="D25" s="202"/>
      <c r="E25" s="132">
        <v>45074</v>
      </c>
      <c r="F25" s="245" t="s">
        <v>155</v>
      </c>
      <c r="G25" s="97"/>
      <c r="H25" s="97"/>
      <c r="I25" s="133">
        <v>45074</v>
      </c>
      <c r="J25" s="246" t="s">
        <v>156</v>
      </c>
      <c r="K25" s="49"/>
      <c r="L25" s="50"/>
      <c r="M25" s="122">
        <v>45074</v>
      </c>
      <c r="N25" s="48"/>
      <c r="O25" s="49"/>
      <c r="P25" s="50"/>
    </row>
    <row r="26" spans="1:16" ht="12" customHeight="1">
      <c r="A26" s="124">
        <v>45076</v>
      </c>
      <c r="B26" s="192"/>
      <c r="C26" s="193"/>
      <c r="D26" s="194"/>
      <c r="E26" s="126">
        <v>45076</v>
      </c>
      <c r="F26" s="44"/>
      <c r="G26" s="97"/>
      <c r="H26" s="97"/>
      <c r="I26" s="118">
        <v>45076</v>
      </c>
      <c r="J26" s="199" t="s">
        <v>157</v>
      </c>
      <c r="K26" s="36"/>
      <c r="L26" s="36"/>
      <c r="M26" s="122">
        <v>45076</v>
      </c>
      <c r="N26" s="241" t="s">
        <v>153</v>
      </c>
      <c r="O26" s="66"/>
      <c r="P26" s="67"/>
    </row>
    <row r="27" spans="1:16" ht="13.5" customHeight="1">
      <c r="A27" s="30">
        <v>45077</v>
      </c>
      <c r="B27" s="247" t="s">
        <v>158</v>
      </c>
      <c r="C27" s="187"/>
      <c r="D27" s="188"/>
      <c r="E27" s="34">
        <v>45077</v>
      </c>
      <c r="F27" s="248" t="str">
        <f>HYPERLINK("https://youtu.be/CCEXosfD9wg", " अः' मात्रा विडिओ को ध्यान से देखिए और समझिए अपनी नोटबुक में पांच शब्द लिखकर याद करिए.")</f>
        <v xml:space="preserve"> अः' मात्रा विडिओ को ध्यान से देखिए और समझिए अपनी नोटबुक में पांच शब्द लिखकर याद करिए.</v>
      </c>
      <c r="G27" s="36"/>
      <c r="H27" s="37"/>
      <c r="I27" s="143">
        <v>45077</v>
      </c>
      <c r="J27" s="44"/>
      <c r="K27" s="97"/>
      <c r="L27" s="97"/>
      <c r="M27" s="108">
        <v>45077</v>
      </c>
      <c r="N27" s="249" t="s">
        <v>159</v>
      </c>
      <c r="O27" s="97"/>
      <c r="P27" s="46"/>
    </row>
    <row r="28" spans="1:16" ht="12" customHeight="1">
      <c r="A28" s="124">
        <v>45078</v>
      </c>
      <c r="B28" s="192"/>
      <c r="C28" s="193"/>
      <c r="D28" s="194"/>
      <c r="E28" s="132">
        <v>45078</v>
      </c>
      <c r="F28" s="44"/>
      <c r="G28" s="97"/>
      <c r="H28" s="46"/>
      <c r="I28" s="133">
        <v>45078</v>
      </c>
      <c r="J28" s="205" t="str">
        <f>HYPERLINK("https://youtu.be/fuI30hd65xQ", "Complete this Subtraction worksheet")</f>
        <v>Complete this Subtraction worksheet</v>
      </c>
      <c r="K28" s="36"/>
      <c r="L28" s="37"/>
      <c r="M28" s="122">
        <v>45078</v>
      </c>
      <c r="N28" s="250" t="str">
        <f>HYPERLINK("https://youtu.be/l4aSWSY_Oqo", "Watch this video and write the names of plants and trees that you observed.")</f>
        <v>Watch this video and write the names of plants and trees that you observed.</v>
      </c>
      <c r="O28" s="36"/>
      <c r="P28" s="37"/>
    </row>
    <row r="29" spans="1:16" ht="12.75" customHeight="1">
      <c r="A29" s="124">
        <v>45079</v>
      </c>
      <c r="B29" s="186" t="s">
        <v>160</v>
      </c>
      <c r="C29" s="187"/>
      <c r="D29" s="188"/>
      <c r="E29" s="126">
        <v>45079</v>
      </c>
      <c r="F29" s="251" t="s">
        <v>145</v>
      </c>
      <c r="G29" s="45"/>
      <c r="H29" s="46"/>
      <c r="I29" s="118">
        <v>45079</v>
      </c>
      <c r="J29" s="48"/>
      <c r="K29" s="49"/>
      <c r="L29" s="50"/>
      <c r="M29" s="122">
        <v>45079</v>
      </c>
      <c r="N29" s="48"/>
      <c r="O29" s="49"/>
      <c r="P29" s="50"/>
    </row>
    <row r="30" spans="1:16" ht="12.75" customHeight="1">
      <c r="A30" s="124">
        <v>45080</v>
      </c>
      <c r="B30" s="201"/>
      <c r="C30" s="45"/>
      <c r="D30" s="202"/>
      <c r="E30" s="126">
        <v>45080</v>
      </c>
      <c r="F30" s="48"/>
      <c r="G30" s="49"/>
      <c r="H30" s="50"/>
      <c r="I30" s="128">
        <v>45080</v>
      </c>
      <c r="J30" s="252" t="s">
        <v>161</v>
      </c>
      <c r="K30" s="45"/>
      <c r="L30" s="46"/>
      <c r="M30" s="130">
        <v>45080</v>
      </c>
      <c r="N30" s="253" t="s">
        <v>162</v>
      </c>
      <c r="O30" s="66"/>
      <c r="P30" s="67"/>
    </row>
    <row r="31" spans="1:16" ht="13.5" customHeight="1">
      <c r="A31" s="149">
        <v>45081</v>
      </c>
      <c r="B31" s="201"/>
      <c r="C31" s="239"/>
      <c r="D31" s="202"/>
      <c r="E31" s="150">
        <v>45081</v>
      </c>
      <c r="F31" s="254" t="str">
        <f>HYPERLINK("https://youtu.be/T5YP1Sf6HCs", " इस विडिओ को ध्यान से देखिए और समझिए अपनी नोटबुक में लिखकर याद करिए.")</f>
        <v xml:space="preserve"> इस विडिओ को ध्यान से देखिए और समझिए अपनी नोटबुक में लिखकर याद करिए.</v>
      </c>
      <c r="G31" s="36"/>
      <c r="H31" s="36"/>
      <c r="I31" s="152">
        <v>45081</v>
      </c>
      <c r="J31" s="49"/>
      <c r="K31" s="49"/>
      <c r="L31" s="50"/>
      <c r="M31" s="154">
        <v>45081</v>
      </c>
      <c r="N31" s="255" t="s">
        <v>163</v>
      </c>
      <c r="O31" s="36"/>
      <c r="P31" s="36"/>
    </row>
    <row r="32" spans="1:16" ht="12" customHeight="1">
      <c r="A32" s="124">
        <v>45083</v>
      </c>
      <c r="B32" s="256" t="s">
        <v>164</v>
      </c>
      <c r="C32" s="207"/>
      <c r="D32" s="208"/>
      <c r="E32" s="126">
        <v>45083</v>
      </c>
      <c r="F32" s="44"/>
      <c r="G32" s="97"/>
      <c r="H32" s="97"/>
      <c r="I32" s="118">
        <v>45083</v>
      </c>
      <c r="J32" s="257" t="str">
        <f>HYPERLINK("https://youtu.be/CJD01hTicZs", "Make a pattern activity with match sticks")</f>
        <v>Make a pattern activity with match sticks</v>
      </c>
      <c r="K32" s="36"/>
      <c r="L32" s="36"/>
      <c r="M32" s="122">
        <v>45083</v>
      </c>
      <c r="N32" s="44"/>
      <c r="O32" s="45"/>
      <c r="P32" s="45"/>
    </row>
    <row r="33" spans="1:16" ht="14.25" customHeight="1">
      <c r="A33" s="124">
        <v>45084</v>
      </c>
      <c r="B33" s="247" t="s">
        <v>165</v>
      </c>
      <c r="C33" s="187"/>
      <c r="D33" s="188"/>
      <c r="E33" s="126">
        <v>45084</v>
      </c>
      <c r="F33" s="211" t="s">
        <v>166</v>
      </c>
      <c r="G33" s="36"/>
      <c r="H33" s="37"/>
      <c r="I33" s="128">
        <v>45084</v>
      </c>
      <c r="J33" s="44"/>
      <c r="K33" s="97"/>
      <c r="L33" s="97"/>
      <c r="M33" s="130">
        <v>45084</v>
      </c>
      <c r="N33" s="44"/>
      <c r="O33" s="45"/>
      <c r="P33" s="45"/>
    </row>
    <row r="34" spans="1:16" ht="12.75" customHeight="1">
      <c r="A34" s="124">
        <v>45085</v>
      </c>
      <c r="B34" s="201"/>
      <c r="C34" s="45"/>
      <c r="D34" s="202"/>
      <c r="E34" s="126">
        <v>45085</v>
      </c>
      <c r="F34" s="48"/>
      <c r="G34" s="49"/>
      <c r="H34" s="50"/>
      <c r="I34" s="118">
        <v>45085</v>
      </c>
      <c r="J34" s="258" t="s">
        <v>167</v>
      </c>
      <c r="K34" s="66"/>
      <c r="L34" s="66"/>
      <c r="M34" s="122">
        <v>45085</v>
      </c>
      <c r="N34" s="214" t="s">
        <v>168</v>
      </c>
      <c r="O34" s="36"/>
      <c r="P34" s="37"/>
    </row>
    <row r="35" spans="1:16" ht="13.5" customHeight="1">
      <c r="A35" s="124">
        <v>45086</v>
      </c>
      <c r="B35" s="201"/>
      <c r="C35" s="239"/>
      <c r="D35" s="202"/>
      <c r="E35" s="132">
        <v>45086</v>
      </c>
      <c r="F35" s="248" t="str">
        <f>HYPERLINK("https://youtu.be/ftmL5FeVvKM", " 'ओ' मात्रा विडिओ को ध्यान से देखिए और समझिए अपनी नोटबुक में पांच शब्द लिखकर याद करिए.")</f>
        <v xml:space="preserve"> 'ओ' मात्रा विडिओ को ध्यान से देखिए और समझिए अपनी नोटबुक में पांच शब्द लिखकर याद करिए.</v>
      </c>
      <c r="G35" s="36"/>
      <c r="H35" s="36"/>
      <c r="I35" s="160">
        <v>45086</v>
      </c>
      <c r="J35" s="259"/>
      <c r="K35" s="260"/>
      <c r="L35" s="260"/>
      <c r="M35" s="130">
        <v>45086</v>
      </c>
      <c r="N35" s="48"/>
      <c r="O35" s="49"/>
      <c r="P35" s="50"/>
    </row>
    <row r="36" spans="1:16" ht="15" customHeight="1">
      <c r="A36" s="115">
        <v>45087</v>
      </c>
      <c r="B36" s="261" t="s">
        <v>169</v>
      </c>
      <c r="C36" s="187"/>
      <c r="D36" s="188"/>
      <c r="E36" s="117">
        <v>45087</v>
      </c>
      <c r="F36" s="44"/>
      <c r="G36" s="97"/>
      <c r="H36" s="97"/>
      <c r="I36" s="118">
        <v>45087</v>
      </c>
      <c r="J36" s="262" t="str">
        <f>HYPERLINK("https://youtu.be/gmR6R910Wjc", "Write Roman numerals.")</f>
        <v>Write Roman numerals.</v>
      </c>
      <c r="K36" s="45"/>
      <c r="L36" s="46"/>
      <c r="M36" s="122">
        <v>45087</v>
      </c>
      <c r="N36" s="263" t="s">
        <v>170</v>
      </c>
      <c r="O36" s="45"/>
      <c r="P36" s="45"/>
    </row>
    <row r="37" spans="1:16" ht="14.25" customHeight="1">
      <c r="A37" s="124">
        <v>45090</v>
      </c>
      <c r="B37" s="192"/>
      <c r="C37" s="193"/>
      <c r="D37" s="194"/>
      <c r="E37" s="132">
        <v>45090</v>
      </c>
      <c r="F37" s="264" t="s">
        <v>171</v>
      </c>
      <c r="G37" s="97"/>
      <c r="H37" s="46"/>
      <c r="I37" s="160">
        <v>45090</v>
      </c>
      <c r="J37" s="220" t="str">
        <f>HYPERLINK("https://youtu.be/JRDw7ndbK3A", "Watch this video and do this 1- 9 table activity.")</f>
        <v>Watch this video and do this 1- 9 table activity.</v>
      </c>
      <c r="K37" s="66"/>
      <c r="L37" s="67"/>
      <c r="M37" s="130">
        <v>45090</v>
      </c>
      <c r="N37" s="48"/>
      <c r="O37" s="49"/>
      <c r="P37" s="49"/>
    </row>
    <row r="38" spans="1:16" ht="12.75" customHeight="1">
      <c r="A38" s="124">
        <v>45091</v>
      </c>
      <c r="B38" s="186" t="s">
        <v>172</v>
      </c>
      <c r="C38" s="187"/>
      <c r="D38" s="187"/>
      <c r="E38" s="126">
        <v>45091</v>
      </c>
      <c r="F38" s="248" t="s">
        <v>173</v>
      </c>
      <c r="G38" s="36"/>
      <c r="H38" s="37"/>
      <c r="I38" s="118">
        <v>45091</v>
      </c>
      <c r="J38" s="223" t="s">
        <v>174</v>
      </c>
      <c r="K38" s="36"/>
      <c r="L38" s="37"/>
      <c r="M38" s="122">
        <v>45091</v>
      </c>
      <c r="N38" s="234" t="s">
        <v>175</v>
      </c>
      <c r="O38" s="66"/>
      <c r="P38" s="67"/>
    </row>
    <row r="39" spans="1:16" ht="13.5" customHeight="1">
      <c r="A39" s="115">
        <v>45092</v>
      </c>
      <c r="B39" s="201"/>
      <c r="C39" s="239"/>
      <c r="D39" s="239"/>
      <c r="E39" s="117">
        <v>45092</v>
      </c>
      <c r="F39" s="48"/>
      <c r="G39" s="49"/>
      <c r="H39" s="50"/>
      <c r="I39" s="128">
        <v>45092</v>
      </c>
      <c r="J39" s="48"/>
      <c r="K39" s="49"/>
      <c r="L39" s="50"/>
      <c r="M39" s="130">
        <v>45092</v>
      </c>
      <c r="N39" s="265" t="s">
        <v>176</v>
      </c>
      <c r="O39" s="97"/>
      <c r="P39" s="97"/>
    </row>
    <row r="40" spans="1:16" ht="11.25" customHeight="1">
      <c r="A40" s="124">
        <v>45093</v>
      </c>
      <c r="B40" s="266"/>
      <c r="C40" s="267"/>
      <c r="D40" s="268"/>
      <c r="E40" s="132">
        <v>45093</v>
      </c>
      <c r="F40" s="211" t="s">
        <v>177</v>
      </c>
      <c r="G40" s="36"/>
      <c r="H40" s="37"/>
      <c r="I40" s="133">
        <v>45093</v>
      </c>
      <c r="J40" s="269"/>
      <c r="K40" s="270"/>
      <c r="L40" s="270"/>
      <c r="M40" s="122">
        <v>45093</v>
      </c>
      <c r="N40" s="44"/>
      <c r="O40" s="45"/>
      <c r="P40" s="45"/>
    </row>
    <row r="41" spans="1:16" ht="12.75" customHeight="1">
      <c r="A41" s="124">
        <v>45094</v>
      </c>
      <c r="B41" s="256" t="s">
        <v>178</v>
      </c>
      <c r="C41" s="207"/>
      <c r="D41" s="208"/>
      <c r="E41" s="126">
        <v>45094</v>
      </c>
      <c r="F41" s="44"/>
      <c r="G41" s="45"/>
      <c r="H41" s="46"/>
      <c r="I41" s="128">
        <v>45094</v>
      </c>
      <c r="J41" s="271" t="s">
        <v>179</v>
      </c>
      <c r="K41" s="272"/>
      <c r="L41" s="273"/>
      <c r="M41" s="130">
        <v>45094</v>
      </c>
      <c r="N41" s="274" t="s">
        <v>180</v>
      </c>
      <c r="O41" s="275"/>
      <c r="P41" s="276"/>
    </row>
    <row r="42" spans="1:16" ht="13.5" customHeight="1">
      <c r="A42" s="124">
        <v>45095</v>
      </c>
      <c r="B42" s="256" t="s">
        <v>181</v>
      </c>
      <c r="C42" s="207"/>
      <c r="D42" s="208"/>
      <c r="E42" s="132">
        <v>45095</v>
      </c>
      <c r="F42" s="48"/>
      <c r="G42" s="49"/>
      <c r="H42" s="50"/>
      <c r="I42" s="133">
        <v>45095</v>
      </c>
      <c r="J42" s="220" t="str">
        <f>HYPERLINK("https://youtu.be/irfMCIgFJZY", "Learn what is division? and write 5 examples in your note book")</f>
        <v>Learn what is division? and write 5 examples in your note book</v>
      </c>
      <c r="K42" s="66"/>
      <c r="L42" s="67"/>
      <c r="M42" s="122">
        <v>45095</v>
      </c>
      <c r="N42" s="274" t="s">
        <v>182</v>
      </c>
      <c r="O42" s="275"/>
      <c r="P42" s="275"/>
    </row>
    <row r="43" spans="1:16" ht="19.5" customHeight="1">
      <c r="A43" s="168" t="s">
        <v>119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277"/>
      <c r="O43" s="277"/>
      <c r="P43" s="278"/>
    </row>
    <row r="44" spans="1:16" ht="11.25" customHeight="1">
      <c r="A44" s="171" t="s">
        <v>120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3"/>
    </row>
    <row r="45" spans="1:16" ht="13.5" customHeight="1">
      <c r="A45" s="174" t="s">
        <v>121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6"/>
    </row>
    <row r="46" spans="1:16" ht="13.5" customHeight="1">
      <c r="A46" s="177" t="s">
        <v>122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9"/>
    </row>
    <row r="47" spans="1:16" ht="13.5" customHeight="1">
      <c r="A47" s="174" t="s">
        <v>123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6"/>
    </row>
  </sheetData>
  <mergeCells count="102">
    <mergeCell ref="A43:P43"/>
    <mergeCell ref="A44:P44"/>
    <mergeCell ref="A45:P45"/>
    <mergeCell ref="A46:P46"/>
    <mergeCell ref="A47:P47"/>
    <mergeCell ref="F40:H42"/>
    <mergeCell ref="B41:D41"/>
    <mergeCell ref="N41:P41"/>
    <mergeCell ref="B42:D42"/>
    <mergeCell ref="J42:L42"/>
    <mergeCell ref="N42:P42"/>
    <mergeCell ref="B36:D37"/>
    <mergeCell ref="J36:L36"/>
    <mergeCell ref="N36:P37"/>
    <mergeCell ref="F37:H37"/>
    <mergeCell ref="J37:L37"/>
    <mergeCell ref="B38:D39"/>
    <mergeCell ref="F38:H39"/>
    <mergeCell ref="J38:L39"/>
    <mergeCell ref="N38:P38"/>
    <mergeCell ref="N39:P40"/>
    <mergeCell ref="N30:P30"/>
    <mergeCell ref="F31:H32"/>
    <mergeCell ref="N31:P33"/>
    <mergeCell ref="B32:D32"/>
    <mergeCell ref="J32:L33"/>
    <mergeCell ref="B33:D35"/>
    <mergeCell ref="F33:H34"/>
    <mergeCell ref="J34:L34"/>
    <mergeCell ref="N34:P35"/>
    <mergeCell ref="F35:H36"/>
    <mergeCell ref="J26:L27"/>
    <mergeCell ref="N26:P26"/>
    <mergeCell ref="B27:D28"/>
    <mergeCell ref="F27:H28"/>
    <mergeCell ref="N27:P27"/>
    <mergeCell ref="J28:L29"/>
    <mergeCell ref="N28:P29"/>
    <mergeCell ref="B29:D31"/>
    <mergeCell ref="F29:H30"/>
    <mergeCell ref="J30:L31"/>
    <mergeCell ref="B21:D22"/>
    <mergeCell ref="F21:H22"/>
    <mergeCell ref="J22:L24"/>
    <mergeCell ref="N22:P22"/>
    <mergeCell ref="B23:D23"/>
    <mergeCell ref="N23:P23"/>
    <mergeCell ref="B24:D26"/>
    <mergeCell ref="N24:P25"/>
    <mergeCell ref="F25:H26"/>
    <mergeCell ref="J25:L25"/>
    <mergeCell ref="M14:M15"/>
    <mergeCell ref="N14:P17"/>
    <mergeCell ref="B16:D17"/>
    <mergeCell ref="F17:H18"/>
    <mergeCell ref="J17:L18"/>
    <mergeCell ref="B18:D20"/>
    <mergeCell ref="N18:P18"/>
    <mergeCell ref="F19:H20"/>
    <mergeCell ref="J19:L21"/>
    <mergeCell ref="N19:P21"/>
    <mergeCell ref="M11:M12"/>
    <mergeCell ref="N11:P12"/>
    <mergeCell ref="F13:H13"/>
    <mergeCell ref="J13:L13"/>
    <mergeCell ref="N13:P13"/>
    <mergeCell ref="A14:A15"/>
    <mergeCell ref="E14:E15"/>
    <mergeCell ref="F14:H16"/>
    <mergeCell ref="I14:I15"/>
    <mergeCell ref="J14:L16"/>
    <mergeCell ref="A11:A12"/>
    <mergeCell ref="B11:D15"/>
    <mergeCell ref="E11:E12"/>
    <mergeCell ref="F11:H12"/>
    <mergeCell ref="I11:I12"/>
    <mergeCell ref="J11:L11"/>
    <mergeCell ref="B7:D9"/>
    <mergeCell ref="J7:L8"/>
    <mergeCell ref="N7:P7"/>
    <mergeCell ref="F8:H8"/>
    <mergeCell ref="N8:P9"/>
    <mergeCell ref="F9:H10"/>
    <mergeCell ref="J9:L10"/>
    <mergeCell ref="B10:D10"/>
    <mergeCell ref="N10:P10"/>
    <mergeCell ref="B4:D4"/>
    <mergeCell ref="F4:H4"/>
    <mergeCell ref="J4:L4"/>
    <mergeCell ref="N4:P4"/>
    <mergeCell ref="B5:D6"/>
    <mergeCell ref="F5:H6"/>
    <mergeCell ref="J5:L6"/>
    <mergeCell ref="N5:P6"/>
    <mergeCell ref="A1:P1"/>
    <mergeCell ref="A2:P2"/>
    <mergeCell ref="C3:D3"/>
    <mergeCell ref="G3:H3"/>
    <mergeCell ref="I3:J3"/>
    <mergeCell ref="K3:L3"/>
    <mergeCell ref="M3:N3"/>
    <mergeCell ref="O3:P3"/>
  </mergeCells>
  <hyperlinks>
    <hyperlink ref="F25" r:id="rId1" xr:uid="{FDE8B518-B138-464F-977B-5DAC06C133B8}"/>
    <hyperlink ref="F38" r:id="rId2" xr:uid="{65507894-9196-4A2F-B3E1-B442C150021E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4D0A4-C9FE-4EB1-A402-62796E3C7659}">
  <dimension ref="A1:P49"/>
  <sheetViews>
    <sheetView workbookViewId="0">
      <selection sqref="A1:XFD1048576"/>
    </sheetView>
  </sheetViews>
  <sheetFormatPr defaultColWidth="9.33203125" defaultRowHeight="18"/>
  <cols>
    <col min="1" max="1" width="15.33203125" style="180" customWidth="1"/>
    <col min="2" max="3" width="7.33203125" style="4" customWidth="1"/>
    <col min="4" max="4" width="50.21875" style="4" customWidth="1"/>
    <col min="5" max="5" width="16" style="180" customWidth="1"/>
    <col min="6" max="7" width="7.33203125" style="4" customWidth="1"/>
    <col min="8" max="8" width="29.6640625" style="4" customWidth="1"/>
    <col min="9" max="9" width="13.77734375" style="181" customWidth="1"/>
    <col min="10" max="11" width="7.33203125" style="4" customWidth="1"/>
    <col min="12" max="12" width="30" style="4" customWidth="1"/>
    <col min="13" max="13" width="12" style="4" customWidth="1"/>
    <col min="14" max="15" width="7.33203125" style="4" customWidth="1"/>
    <col min="16" max="16" width="29" style="4" customWidth="1"/>
    <col min="17" max="16384" width="9.33203125" style="4"/>
  </cols>
  <sheetData>
    <row r="1" spans="1:16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6.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3.5" customHeight="1">
      <c r="A3" s="182" t="s">
        <v>183</v>
      </c>
      <c r="B3" s="7"/>
      <c r="C3" s="8" t="s">
        <v>3</v>
      </c>
      <c r="D3" s="9"/>
      <c r="E3" s="183" t="s">
        <v>183</v>
      </c>
      <c r="F3" s="11"/>
      <c r="G3" s="12" t="s">
        <v>4</v>
      </c>
      <c r="H3" s="13"/>
      <c r="I3" s="184" t="s">
        <v>183</v>
      </c>
      <c r="J3" s="15"/>
      <c r="K3" s="15" t="s">
        <v>6</v>
      </c>
      <c r="L3" s="16"/>
      <c r="M3" s="185" t="s">
        <v>183</v>
      </c>
      <c r="N3" s="18"/>
      <c r="O3" s="18" t="s">
        <v>7</v>
      </c>
      <c r="P3" s="19"/>
    </row>
    <row r="4" spans="1:16" ht="15.75" customHeight="1">
      <c r="A4" s="20" t="s">
        <v>8</v>
      </c>
      <c r="B4" s="21" t="s">
        <v>9</v>
      </c>
      <c r="C4" s="22"/>
      <c r="D4" s="23"/>
      <c r="E4" s="24" t="s">
        <v>8</v>
      </c>
      <c r="F4" s="25" t="s">
        <v>9</v>
      </c>
      <c r="G4" s="26"/>
      <c r="H4" s="27"/>
      <c r="I4" s="28" t="s">
        <v>10</v>
      </c>
      <c r="J4" s="21" t="s">
        <v>9</v>
      </c>
      <c r="K4" s="22"/>
      <c r="L4" s="23"/>
      <c r="M4" s="29" t="s">
        <v>10</v>
      </c>
      <c r="N4" s="25" t="s">
        <v>9</v>
      </c>
      <c r="O4" s="26"/>
      <c r="P4" s="27"/>
    </row>
    <row r="5" spans="1:16" ht="24" customHeight="1">
      <c r="A5" s="30">
        <v>45050</v>
      </c>
      <c r="B5" s="279" t="s">
        <v>184</v>
      </c>
      <c r="C5" s="280"/>
      <c r="D5" s="281"/>
      <c r="E5" s="34">
        <v>45050</v>
      </c>
      <c r="F5" s="282" t="s">
        <v>185</v>
      </c>
      <c r="G5" s="70"/>
      <c r="H5" s="71"/>
      <c r="I5" s="38">
        <v>45050</v>
      </c>
      <c r="J5" s="186" t="s">
        <v>186</v>
      </c>
      <c r="K5" s="187"/>
      <c r="L5" s="188"/>
      <c r="M5" s="42">
        <v>45050</v>
      </c>
      <c r="N5" s="283" t="s">
        <v>187</v>
      </c>
      <c r="O5" s="284"/>
      <c r="P5" s="285"/>
    </row>
    <row r="6" spans="1:16" ht="13.5" customHeight="1">
      <c r="A6" s="30">
        <v>45051</v>
      </c>
      <c r="B6" s="279" t="s">
        <v>188</v>
      </c>
      <c r="C6" s="280"/>
      <c r="D6" s="281"/>
      <c r="E6" s="34">
        <v>45051</v>
      </c>
      <c r="F6" s="286"/>
      <c r="G6" s="287"/>
      <c r="H6" s="288"/>
      <c r="I6" s="38">
        <v>45051</v>
      </c>
      <c r="J6" s="192"/>
      <c r="K6" s="193"/>
      <c r="L6" s="194"/>
      <c r="M6" s="47">
        <v>45051</v>
      </c>
      <c r="N6" s="289"/>
      <c r="O6" s="290"/>
      <c r="P6" s="291"/>
    </row>
    <row r="7" spans="1:16" ht="13.5" customHeight="1">
      <c r="A7" s="30">
        <v>45052</v>
      </c>
      <c r="B7" s="279" t="s">
        <v>189</v>
      </c>
      <c r="C7" s="280"/>
      <c r="D7" s="281"/>
      <c r="E7" s="51">
        <v>45052</v>
      </c>
      <c r="F7" s="292" t="s">
        <v>190</v>
      </c>
      <c r="G7" s="293"/>
      <c r="H7" s="80"/>
      <c r="I7" s="52">
        <v>45052</v>
      </c>
      <c r="J7" s="244" t="s">
        <v>191</v>
      </c>
      <c r="K7" s="45"/>
      <c r="L7" s="202"/>
      <c r="M7" s="47">
        <v>45052</v>
      </c>
      <c r="N7" s="289"/>
      <c r="O7" s="290"/>
      <c r="P7" s="291"/>
    </row>
    <row r="8" spans="1:16" ht="19.5" customHeight="1">
      <c r="A8" s="30">
        <v>45053</v>
      </c>
      <c r="B8" s="294" t="s">
        <v>192</v>
      </c>
      <c r="C8" s="295"/>
      <c r="D8" s="296"/>
      <c r="E8" s="51">
        <v>45053</v>
      </c>
      <c r="F8" s="286"/>
      <c r="G8" s="287"/>
      <c r="H8" s="288"/>
      <c r="I8" s="52">
        <v>45053</v>
      </c>
      <c r="J8" s="192"/>
      <c r="K8" s="193"/>
      <c r="L8" s="194"/>
      <c r="M8" s="47">
        <v>45053</v>
      </c>
      <c r="N8" s="289"/>
      <c r="O8" s="290"/>
      <c r="P8" s="291"/>
    </row>
    <row r="9" spans="1:16" ht="19.5" customHeight="1">
      <c r="A9" s="30">
        <v>45055</v>
      </c>
      <c r="B9" s="297" t="s">
        <v>193</v>
      </c>
      <c r="C9" s="298"/>
      <c r="D9" s="299"/>
      <c r="E9" s="51">
        <v>45055</v>
      </c>
      <c r="F9" s="300" t="s">
        <v>194</v>
      </c>
      <c r="G9" s="70"/>
      <c r="H9" s="71"/>
      <c r="I9" s="57">
        <v>45055</v>
      </c>
      <c r="J9" s="301" t="s">
        <v>195</v>
      </c>
      <c r="K9" s="193"/>
      <c r="L9" s="194"/>
      <c r="M9" s="61">
        <v>45055</v>
      </c>
      <c r="N9" s="289"/>
      <c r="O9" s="290"/>
      <c r="P9" s="291"/>
    </row>
    <row r="10" spans="1:16" ht="19.5" customHeight="1">
      <c r="A10" s="30">
        <v>45056</v>
      </c>
      <c r="B10" s="297" t="s">
        <v>196</v>
      </c>
      <c r="C10" s="298"/>
      <c r="D10" s="299"/>
      <c r="E10" s="51">
        <v>45056</v>
      </c>
      <c r="F10" s="286"/>
      <c r="G10" s="287"/>
      <c r="H10" s="288"/>
      <c r="I10" s="52">
        <v>45056</v>
      </c>
      <c r="J10" s="244" t="s">
        <v>197</v>
      </c>
      <c r="K10" s="45"/>
      <c r="L10" s="202"/>
      <c r="M10" s="47">
        <v>45056</v>
      </c>
      <c r="N10" s="289"/>
      <c r="O10" s="290"/>
      <c r="P10" s="291"/>
    </row>
    <row r="11" spans="1:16" ht="14.4" customHeight="1">
      <c r="A11" s="68">
        <v>45057</v>
      </c>
      <c r="B11" s="297" t="s">
        <v>198</v>
      </c>
      <c r="C11" s="298"/>
      <c r="D11" s="299"/>
      <c r="E11" s="72">
        <v>45057</v>
      </c>
      <c r="F11" s="302" t="s">
        <v>199</v>
      </c>
      <c r="G11" s="70"/>
      <c r="H11" s="71"/>
      <c r="I11" s="73">
        <v>45057</v>
      </c>
      <c r="J11" s="201"/>
      <c r="K11" s="45"/>
      <c r="L11" s="202"/>
      <c r="M11" s="75">
        <v>45057</v>
      </c>
      <c r="N11" s="289"/>
      <c r="O11" s="290"/>
      <c r="P11" s="291"/>
    </row>
    <row r="12" spans="1:16" ht="16.8" customHeight="1">
      <c r="A12" s="77"/>
      <c r="B12" s="297" t="s">
        <v>200</v>
      </c>
      <c r="C12" s="298"/>
      <c r="D12" s="299"/>
      <c r="E12" s="81"/>
      <c r="F12" s="78"/>
      <c r="G12" s="79"/>
      <c r="H12" s="80"/>
      <c r="I12" s="82"/>
      <c r="J12" s="201"/>
      <c r="K12" s="45"/>
      <c r="L12" s="202"/>
      <c r="M12" s="85"/>
      <c r="N12" s="303"/>
      <c r="O12" s="304"/>
      <c r="P12" s="305"/>
    </row>
    <row r="13" spans="1:16" ht="19.5" customHeight="1">
      <c r="A13" s="86">
        <v>45059</v>
      </c>
      <c r="B13" s="298" t="s">
        <v>201</v>
      </c>
      <c r="C13" s="298"/>
      <c r="D13" s="298"/>
      <c r="E13" s="88">
        <v>45059</v>
      </c>
      <c r="F13" s="286"/>
      <c r="G13" s="287"/>
      <c r="H13" s="288"/>
      <c r="I13" s="52">
        <v>45059</v>
      </c>
      <c r="J13" s="192"/>
      <c r="K13" s="193"/>
      <c r="L13" s="194"/>
      <c r="M13" s="47">
        <v>45059</v>
      </c>
      <c r="N13" s="283" t="s">
        <v>202</v>
      </c>
      <c r="O13" s="284"/>
      <c r="P13" s="285"/>
    </row>
    <row r="14" spans="1:16" ht="15.6" customHeight="1">
      <c r="A14" s="68">
        <v>45063</v>
      </c>
      <c r="B14" s="297" t="s">
        <v>203</v>
      </c>
      <c r="C14" s="298"/>
      <c r="D14" s="299"/>
      <c r="E14" s="72">
        <v>45063</v>
      </c>
      <c r="F14" s="300" t="s">
        <v>204</v>
      </c>
      <c r="G14" s="70"/>
      <c r="H14" s="71"/>
      <c r="I14" s="73">
        <v>45063</v>
      </c>
      <c r="J14" s="306" t="s">
        <v>205</v>
      </c>
      <c r="K14" s="45"/>
      <c r="L14" s="202"/>
      <c r="M14" s="75">
        <v>45063</v>
      </c>
      <c r="N14" s="289"/>
      <c r="O14" s="290"/>
      <c r="P14" s="291"/>
    </row>
    <row r="15" spans="1:16" ht="14.4" customHeight="1">
      <c r="A15" s="77"/>
      <c r="B15" s="297" t="s">
        <v>206</v>
      </c>
      <c r="C15" s="298"/>
      <c r="D15" s="299"/>
      <c r="E15" s="81"/>
      <c r="F15" s="78"/>
      <c r="G15" s="79"/>
      <c r="H15" s="80"/>
      <c r="I15" s="82"/>
      <c r="J15" s="201"/>
      <c r="K15" s="45"/>
      <c r="L15" s="202"/>
      <c r="M15" s="85"/>
      <c r="N15" s="289"/>
      <c r="O15" s="290"/>
      <c r="P15" s="291"/>
    </row>
    <row r="16" spans="1:16" ht="19.5" customHeight="1">
      <c r="A16" s="30">
        <v>45064</v>
      </c>
      <c r="B16" s="297" t="s">
        <v>207</v>
      </c>
      <c r="C16" s="298"/>
      <c r="D16" s="299"/>
      <c r="E16" s="51">
        <v>45064</v>
      </c>
      <c r="F16" s="286"/>
      <c r="G16" s="287"/>
      <c r="H16" s="288"/>
      <c r="I16" s="52">
        <v>45064</v>
      </c>
      <c r="J16" s="192"/>
      <c r="K16" s="193"/>
      <c r="L16" s="194"/>
      <c r="M16" s="42">
        <v>45064</v>
      </c>
      <c r="N16" s="289"/>
      <c r="O16" s="290"/>
      <c r="P16" s="291"/>
    </row>
    <row r="17" spans="1:16" ht="20.25" customHeight="1">
      <c r="A17" s="101">
        <v>45065</v>
      </c>
      <c r="B17" s="297" t="s">
        <v>208</v>
      </c>
      <c r="C17" s="298"/>
      <c r="D17" s="299"/>
      <c r="E17" s="102">
        <v>45065</v>
      </c>
      <c r="F17" s="300" t="s">
        <v>209</v>
      </c>
      <c r="G17" s="70"/>
      <c r="H17" s="71"/>
      <c r="I17" s="103">
        <v>45065</v>
      </c>
      <c r="J17" s="244" t="s">
        <v>210</v>
      </c>
      <c r="K17" s="45"/>
      <c r="L17" s="202"/>
      <c r="M17" s="107">
        <v>45065</v>
      </c>
      <c r="N17" s="289"/>
      <c r="O17" s="290"/>
      <c r="P17" s="291"/>
    </row>
    <row r="18" spans="1:16" ht="19.5" customHeight="1">
      <c r="A18" s="30">
        <v>45066</v>
      </c>
      <c r="B18" s="297" t="s">
        <v>211</v>
      </c>
      <c r="C18" s="298"/>
      <c r="D18" s="299"/>
      <c r="E18" s="51">
        <v>45066</v>
      </c>
      <c r="F18" s="286"/>
      <c r="G18" s="287"/>
      <c r="H18" s="288"/>
      <c r="I18" s="57">
        <v>45066</v>
      </c>
      <c r="J18" s="192"/>
      <c r="K18" s="193"/>
      <c r="L18" s="194"/>
      <c r="M18" s="108">
        <v>45066</v>
      </c>
      <c r="N18" s="289"/>
      <c r="O18" s="290"/>
      <c r="P18" s="291"/>
    </row>
    <row r="19" spans="1:16" ht="19.5" customHeight="1">
      <c r="A19" s="30">
        <v>45067</v>
      </c>
      <c r="B19" s="297" t="s">
        <v>212</v>
      </c>
      <c r="C19" s="298"/>
      <c r="D19" s="299"/>
      <c r="E19" s="51">
        <v>45067</v>
      </c>
      <c r="F19" s="300" t="s">
        <v>213</v>
      </c>
      <c r="G19" s="70"/>
      <c r="H19" s="71"/>
      <c r="I19" s="52">
        <v>45067</v>
      </c>
      <c r="J19" s="244" t="s">
        <v>214</v>
      </c>
      <c r="K19" s="45"/>
      <c r="L19" s="202"/>
      <c r="M19" s="47">
        <v>45067</v>
      </c>
      <c r="N19" s="289"/>
      <c r="O19" s="290"/>
      <c r="P19" s="291"/>
    </row>
    <row r="20" spans="1:16" ht="19.5" customHeight="1">
      <c r="A20" s="30">
        <v>45069</v>
      </c>
      <c r="B20" s="297" t="s">
        <v>215</v>
      </c>
      <c r="C20" s="298"/>
      <c r="D20" s="299"/>
      <c r="E20" s="51">
        <v>45069</v>
      </c>
      <c r="F20" s="286"/>
      <c r="G20" s="287"/>
      <c r="H20" s="288"/>
      <c r="I20" s="52">
        <v>45069</v>
      </c>
      <c r="J20" s="192"/>
      <c r="K20" s="193"/>
      <c r="L20" s="194"/>
      <c r="M20" s="42">
        <v>45069</v>
      </c>
      <c r="N20" s="303"/>
      <c r="O20" s="304"/>
      <c r="P20" s="305"/>
    </row>
    <row r="21" spans="1:16" ht="19.5" customHeight="1">
      <c r="A21" s="30">
        <v>45070</v>
      </c>
      <c r="B21" s="297" t="s">
        <v>216</v>
      </c>
      <c r="C21" s="298"/>
      <c r="D21" s="299"/>
      <c r="E21" s="51">
        <v>45070</v>
      </c>
      <c r="F21" s="300" t="s">
        <v>217</v>
      </c>
      <c r="G21" s="70"/>
      <c r="H21" s="71"/>
      <c r="I21" s="52">
        <v>45070</v>
      </c>
      <c r="J21" s="244" t="s">
        <v>218</v>
      </c>
      <c r="K21" s="45"/>
      <c r="L21" s="202"/>
      <c r="M21" s="47">
        <v>45070</v>
      </c>
      <c r="N21" s="283" t="s">
        <v>219</v>
      </c>
      <c r="O21" s="284"/>
      <c r="P21" s="285"/>
    </row>
    <row r="22" spans="1:16" ht="13.5" customHeight="1">
      <c r="A22" s="30">
        <v>45071</v>
      </c>
      <c r="B22" s="297" t="s">
        <v>220</v>
      </c>
      <c r="C22" s="298"/>
      <c r="D22" s="299"/>
      <c r="E22" s="51">
        <v>45071</v>
      </c>
      <c r="F22" s="78"/>
      <c r="G22" s="79"/>
      <c r="H22" s="80"/>
      <c r="I22" s="57">
        <v>45071</v>
      </c>
      <c r="J22" s="192"/>
      <c r="K22" s="193"/>
      <c r="L22" s="194"/>
      <c r="M22" s="61">
        <v>45071</v>
      </c>
      <c r="N22" s="289"/>
      <c r="O22" s="290"/>
      <c r="P22" s="291"/>
    </row>
    <row r="23" spans="1:16" ht="13.5" customHeight="1">
      <c r="A23" s="115">
        <v>0</v>
      </c>
      <c r="B23" s="298" t="s">
        <v>221</v>
      </c>
      <c r="C23" s="298"/>
      <c r="D23" s="298"/>
      <c r="E23" s="117">
        <v>45072</v>
      </c>
      <c r="F23" s="300" t="s">
        <v>217</v>
      </c>
      <c r="G23" s="70"/>
      <c r="H23" s="71"/>
      <c r="I23" s="118">
        <v>45072</v>
      </c>
      <c r="J23" s="244" t="s">
        <v>222</v>
      </c>
      <c r="K23" s="45"/>
      <c r="L23" s="202"/>
      <c r="M23" s="122">
        <v>45072</v>
      </c>
      <c r="N23" s="289"/>
      <c r="O23" s="290"/>
      <c r="P23" s="291"/>
    </row>
    <row r="24" spans="1:16" ht="12.75" customHeight="1">
      <c r="A24" s="124">
        <v>45073</v>
      </c>
      <c r="B24" s="307" t="s">
        <v>223</v>
      </c>
      <c r="C24" s="308"/>
      <c r="D24" s="309"/>
      <c r="E24" s="126">
        <v>45073</v>
      </c>
      <c r="F24" s="78"/>
      <c r="G24" s="79"/>
      <c r="H24" s="80"/>
      <c r="I24" s="128">
        <v>45073</v>
      </c>
      <c r="J24" s="192"/>
      <c r="K24" s="193"/>
      <c r="L24" s="194"/>
      <c r="M24" s="130">
        <v>45073</v>
      </c>
      <c r="N24" s="289"/>
      <c r="O24" s="290"/>
      <c r="P24" s="291"/>
    </row>
    <row r="25" spans="1:16" ht="12" customHeight="1">
      <c r="A25" s="124">
        <v>45074</v>
      </c>
      <c r="B25" s="310" t="s">
        <v>224</v>
      </c>
      <c r="C25" s="311"/>
      <c r="D25" s="312"/>
      <c r="E25" s="132">
        <v>45074</v>
      </c>
      <c r="F25" s="78"/>
      <c r="G25" s="79"/>
      <c r="H25" s="80"/>
      <c r="I25" s="133">
        <v>45074</v>
      </c>
      <c r="J25" s="313" t="s">
        <v>225</v>
      </c>
      <c r="K25" s="193"/>
      <c r="L25" s="194"/>
      <c r="M25" s="137">
        <v>45074</v>
      </c>
      <c r="N25" s="289"/>
      <c r="O25" s="290"/>
      <c r="P25" s="291"/>
    </row>
    <row r="26" spans="1:16" ht="12" customHeight="1">
      <c r="A26" s="124">
        <v>45076</v>
      </c>
      <c r="B26" s="294" t="s">
        <v>226</v>
      </c>
      <c r="C26" s="295"/>
      <c r="D26" s="296"/>
      <c r="E26" s="126">
        <v>45076</v>
      </c>
      <c r="F26" s="78"/>
      <c r="G26" s="79"/>
      <c r="H26" s="80"/>
      <c r="I26" s="118">
        <v>45076</v>
      </c>
      <c r="J26" s="244" t="s">
        <v>227</v>
      </c>
      <c r="K26" s="45"/>
      <c r="L26" s="202"/>
      <c r="M26" s="122">
        <v>45076</v>
      </c>
      <c r="N26" s="289"/>
      <c r="O26" s="290"/>
      <c r="P26" s="291"/>
    </row>
    <row r="27" spans="1:16" ht="13.5" customHeight="1">
      <c r="A27" s="30">
        <v>45077</v>
      </c>
      <c r="B27" s="297" t="s">
        <v>228</v>
      </c>
      <c r="C27" s="298"/>
      <c r="D27" s="299"/>
      <c r="E27" s="34">
        <v>45077</v>
      </c>
      <c r="F27" s="300" t="s">
        <v>217</v>
      </c>
      <c r="G27" s="70"/>
      <c r="H27" s="71"/>
      <c r="I27" s="143">
        <v>45077</v>
      </c>
      <c r="J27" s="192"/>
      <c r="K27" s="193"/>
      <c r="L27" s="194"/>
      <c r="M27" s="61">
        <v>45077</v>
      </c>
      <c r="N27" s="303"/>
      <c r="O27" s="304"/>
      <c r="P27" s="305"/>
    </row>
    <row r="28" spans="1:16" ht="12" customHeight="1">
      <c r="A28" s="124">
        <v>45078</v>
      </c>
      <c r="B28" s="297" t="s">
        <v>229</v>
      </c>
      <c r="C28" s="298"/>
      <c r="D28" s="299"/>
      <c r="E28" s="132">
        <v>45078</v>
      </c>
      <c r="F28" s="78"/>
      <c r="G28" s="79"/>
      <c r="H28" s="80"/>
      <c r="I28" s="133">
        <v>45078</v>
      </c>
      <c r="J28" s="314"/>
      <c r="K28" s="315"/>
      <c r="L28" s="316"/>
      <c r="M28" s="137">
        <v>45078</v>
      </c>
      <c r="N28" s="283" t="s">
        <v>230</v>
      </c>
      <c r="O28" s="284"/>
      <c r="P28" s="285"/>
    </row>
    <row r="29" spans="1:16" ht="12.75" customHeight="1">
      <c r="A29" s="124">
        <v>45079</v>
      </c>
      <c r="B29" s="297" t="s">
        <v>231</v>
      </c>
      <c r="C29" s="298"/>
      <c r="D29" s="299"/>
      <c r="E29" s="126">
        <v>45079</v>
      </c>
      <c r="F29" s="317" t="s">
        <v>232</v>
      </c>
      <c r="G29" s="70"/>
      <c r="H29" s="71"/>
      <c r="I29" s="118">
        <v>45079</v>
      </c>
      <c r="J29" s="244" t="s">
        <v>233</v>
      </c>
      <c r="K29" s="45"/>
      <c r="L29" s="202"/>
      <c r="M29" s="137">
        <v>45079</v>
      </c>
      <c r="N29" s="289"/>
      <c r="O29" s="290"/>
      <c r="P29" s="291"/>
    </row>
    <row r="30" spans="1:16" ht="12.75" customHeight="1">
      <c r="A30" s="124">
        <v>45080</v>
      </c>
      <c r="B30" s="297" t="s">
        <v>234</v>
      </c>
      <c r="C30" s="298"/>
      <c r="D30" s="299"/>
      <c r="E30" s="126">
        <v>45080</v>
      </c>
      <c r="F30" s="286"/>
      <c r="G30" s="287"/>
      <c r="H30" s="288"/>
      <c r="I30" s="128">
        <v>45080</v>
      </c>
      <c r="J30" s="192"/>
      <c r="K30" s="193"/>
      <c r="L30" s="194"/>
      <c r="M30" s="130">
        <v>45080</v>
      </c>
      <c r="N30" s="289"/>
      <c r="O30" s="290"/>
      <c r="P30" s="291"/>
    </row>
    <row r="31" spans="1:16" ht="13.5" customHeight="1">
      <c r="A31" s="149">
        <v>45081</v>
      </c>
      <c r="B31" s="297" t="s">
        <v>235</v>
      </c>
      <c r="C31" s="298"/>
      <c r="D31" s="299"/>
      <c r="E31" s="150">
        <v>45081</v>
      </c>
      <c r="F31" s="318" t="s">
        <v>236</v>
      </c>
      <c r="G31" s="293"/>
      <c r="H31" s="293"/>
      <c r="I31" s="152">
        <v>45081</v>
      </c>
      <c r="J31" s="319" t="s">
        <v>237</v>
      </c>
      <c r="K31" s="45"/>
      <c r="L31" s="202"/>
      <c r="M31" s="154">
        <v>45081</v>
      </c>
      <c r="N31" s="289"/>
      <c r="O31" s="290"/>
      <c r="P31" s="291"/>
    </row>
    <row r="32" spans="1:16" ht="12" customHeight="1">
      <c r="A32" s="124">
        <v>45083</v>
      </c>
      <c r="B32" s="297" t="s">
        <v>238</v>
      </c>
      <c r="C32" s="298"/>
      <c r="D32" s="299"/>
      <c r="E32" s="126">
        <v>45083</v>
      </c>
      <c r="F32" s="78"/>
      <c r="G32" s="79"/>
      <c r="H32" s="79"/>
      <c r="I32" s="118">
        <v>45083</v>
      </c>
      <c r="J32" s="201"/>
      <c r="K32" s="45"/>
      <c r="L32" s="202"/>
      <c r="M32" s="137">
        <v>45083</v>
      </c>
      <c r="N32" s="289"/>
      <c r="O32" s="290"/>
      <c r="P32" s="291"/>
    </row>
    <row r="33" spans="1:16" ht="14.25" customHeight="1">
      <c r="A33" s="124">
        <v>45084</v>
      </c>
      <c r="B33" s="320" t="s">
        <v>239</v>
      </c>
      <c r="C33" s="321"/>
      <c r="D33" s="322"/>
      <c r="E33" s="126">
        <v>45084</v>
      </c>
      <c r="F33" s="300" t="s">
        <v>240</v>
      </c>
      <c r="G33" s="70"/>
      <c r="H33" s="71"/>
      <c r="I33" s="128">
        <v>45084</v>
      </c>
      <c r="J33" s="323" t="s">
        <v>241</v>
      </c>
      <c r="K33" s="45"/>
      <c r="L33" s="202"/>
      <c r="M33" s="155">
        <v>45084</v>
      </c>
      <c r="N33" s="289"/>
      <c r="O33" s="290"/>
      <c r="P33" s="291"/>
    </row>
    <row r="34" spans="1:16" ht="12.75" customHeight="1">
      <c r="A34" s="124">
        <v>45085</v>
      </c>
      <c r="B34" s="320"/>
      <c r="C34" s="321"/>
      <c r="D34" s="322"/>
      <c r="E34" s="126">
        <v>45085</v>
      </c>
      <c r="F34" s="286"/>
      <c r="G34" s="287"/>
      <c r="H34" s="288"/>
      <c r="I34" s="118">
        <v>45085</v>
      </c>
      <c r="J34" s="192"/>
      <c r="K34" s="193"/>
      <c r="L34" s="194"/>
      <c r="M34" s="137">
        <v>45085</v>
      </c>
      <c r="N34" s="303"/>
      <c r="O34" s="304"/>
      <c r="P34" s="305"/>
    </row>
    <row r="35" spans="1:16" ht="13.5" customHeight="1">
      <c r="A35" s="124">
        <v>45086</v>
      </c>
      <c r="B35" s="324"/>
      <c r="C35" s="325"/>
      <c r="D35" s="326"/>
      <c r="E35" s="132">
        <v>45086</v>
      </c>
      <c r="F35" s="327" t="s">
        <v>242</v>
      </c>
      <c r="G35" s="293"/>
      <c r="H35" s="293"/>
      <c r="I35" s="160">
        <v>45086</v>
      </c>
      <c r="J35" s="323" t="s">
        <v>243</v>
      </c>
      <c r="K35" s="45"/>
      <c r="L35" s="202"/>
      <c r="M35" s="130">
        <v>45086</v>
      </c>
      <c r="N35" s="283" t="s">
        <v>244</v>
      </c>
      <c r="O35" s="284"/>
      <c r="P35" s="285"/>
    </row>
    <row r="36" spans="1:16" ht="15" customHeight="1">
      <c r="A36" s="115">
        <v>45087</v>
      </c>
      <c r="B36" s="328" t="s">
        <v>245</v>
      </c>
      <c r="C36" s="328"/>
      <c r="D36" s="329"/>
      <c r="E36" s="117">
        <v>45087</v>
      </c>
      <c r="F36" s="286"/>
      <c r="G36" s="287"/>
      <c r="H36" s="287"/>
      <c r="I36" s="118">
        <v>45087</v>
      </c>
      <c r="J36" s="192"/>
      <c r="K36" s="193"/>
      <c r="L36" s="194"/>
      <c r="M36" s="137">
        <v>45087</v>
      </c>
      <c r="N36" s="289"/>
      <c r="O36" s="290"/>
      <c r="P36" s="291"/>
    </row>
    <row r="37" spans="1:16" ht="14.25" customHeight="1">
      <c r="A37" s="124">
        <v>45090</v>
      </c>
      <c r="B37" s="321"/>
      <c r="C37" s="321"/>
      <c r="D37" s="322"/>
      <c r="E37" s="132">
        <v>45090</v>
      </c>
      <c r="F37" s="330" t="s">
        <v>246</v>
      </c>
      <c r="G37" s="79"/>
      <c r="H37" s="79"/>
      <c r="I37" s="160">
        <v>45090</v>
      </c>
      <c r="J37" s="331" t="s">
        <v>247</v>
      </c>
      <c r="K37" s="45"/>
      <c r="L37" s="202"/>
      <c r="M37" s="130">
        <v>45090</v>
      </c>
      <c r="N37" s="289"/>
      <c r="O37" s="290"/>
      <c r="P37" s="291"/>
    </row>
    <row r="38" spans="1:16" ht="12.75" customHeight="1">
      <c r="A38" s="124">
        <v>45091</v>
      </c>
      <c r="B38" s="325"/>
      <c r="C38" s="325"/>
      <c r="D38" s="326"/>
      <c r="E38" s="126">
        <v>45091</v>
      </c>
      <c r="F38" s="78"/>
      <c r="G38" s="79"/>
      <c r="H38" s="79"/>
      <c r="I38" s="118">
        <v>45091</v>
      </c>
      <c r="J38" s="192"/>
      <c r="K38" s="193"/>
      <c r="L38" s="194"/>
      <c r="M38" s="122">
        <v>45091</v>
      </c>
      <c r="N38" s="289"/>
      <c r="O38" s="290"/>
      <c r="P38" s="291"/>
    </row>
    <row r="39" spans="1:16" ht="13.5" customHeight="1">
      <c r="A39" s="115">
        <v>45092</v>
      </c>
      <c r="B39" s="328" t="s">
        <v>248</v>
      </c>
      <c r="C39" s="328"/>
      <c r="D39" s="329"/>
      <c r="E39" s="117">
        <v>45092</v>
      </c>
      <c r="F39" s="332" t="s">
        <v>249</v>
      </c>
      <c r="G39" s="70"/>
      <c r="H39" s="71"/>
      <c r="I39" s="128">
        <v>45092</v>
      </c>
      <c r="J39" s="331" t="s">
        <v>250</v>
      </c>
      <c r="K39" s="45"/>
      <c r="L39" s="202"/>
      <c r="M39" s="155">
        <v>45092</v>
      </c>
      <c r="N39" s="289"/>
      <c r="O39" s="290"/>
      <c r="P39" s="291"/>
    </row>
    <row r="40" spans="1:16" ht="11.25" customHeight="1">
      <c r="A40" s="124">
        <v>45093</v>
      </c>
      <c r="B40" s="321"/>
      <c r="C40" s="321"/>
      <c r="D40" s="322"/>
      <c r="E40" s="132">
        <v>45093</v>
      </c>
      <c r="F40" s="78"/>
      <c r="G40" s="79"/>
      <c r="H40" s="80"/>
      <c r="I40" s="133">
        <v>45093</v>
      </c>
      <c r="J40" s="192"/>
      <c r="K40" s="193"/>
      <c r="L40" s="194"/>
      <c r="M40" s="137">
        <v>45093</v>
      </c>
      <c r="N40" s="289"/>
      <c r="O40" s="290"/>
      <c r="P40" s="291"/>
    </row>
    <row r="41" spans="1:16" ht="12.75" customHeight="1">
      <c r="A41" s="124">
        <v>45094</v>
      </c>
      <c r="B41" s="333"/>
      <c r="C41" s="333"/>
      <c r="D41" s="334"/>
      <c r="E41" s="126">
        <v>45094</v>
      </c>
      <c r="F41" s="300" t="s">
        <v>251</v>
      </c>
      <c r="G41" s="70"/>
      <c r="H41" s="71"/>
      <c r="I41" s="128">
        <v>45094</v>
      </c>
      <c r="J41" s="323" t="s">
        <v>252</v>
      </c>
      <c r="K41" s="45"/>
      <c r="L41" s="202"/>
      <c r="M41" s="130">
        <v>45094</v>
      </c>
      <c r="N41" s="335"/>
      <c r="O41" s="336"/>
      <c r="P41" s="337"/>
    </row>
    <row r="42" spans="1:16" ht="13.5" customHeight="1">
      <c r="A42" s="124">
        <v>45095</v>
      </c>
      <c r="B42" s="338"/>
      <c r="C42" s="339"/>
      <c r="D42" s="340"/>
      <c r="E42" s="132">
        <v>45095</v>
      </c>
      <c r="F42" s="286"/>
      <c r="G42" s="287"/>
      <c r="H42" s="288"/>
      <c r="I42" s="133">
        <v>45095</v>
      </c>
      <c r="J42" s="192"/>
      <c r="K42" s="193"/>
      <c r="L42" s="194"/>
      <c r="M42" s="137">
        <v>45095</v>
      </c>
      <c r="N42" s="338"/>
      <c r="O42" s="339"/>
      <c r="P42" s="340"/>
    </row>
    <row r="43" spans="1:16" ht="19.5" customHeight="1">
      <c r="A43" s="168" t="s">
        <v>119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70"/>
    </row>
    <row r="44" spans="1:16" ht="11.25" customHeight="1">
      <c r="A44" s="171" t="s">
        <v>120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3"/>
    </row>
    <row r="45" spans="1:16" ht="13.5" customHeight="1">
      <c r="A45" s="174" t="s">
        <v>121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6"/>
    </row>
    <row r="46" spans="1:16" ht="13.5" customHeight="1">
      <c r="A46" s="177" t="s">
        <v>122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9"/>
    </row>
    <row r="47" spans="1:16" ht="13.5" customHeight="1">
      <c r="A47" s="174" t="s">
        <v>123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6"/>
    </row>
    <row r="49" s="4" customFormat="1" ht="12"/>
  </sheetData>
  <mergeCells count="98">
    <mergeCell ref="A44:P44"/>
    <mergeCell ref="A45:P45"/>
    <mergeCell ref="A46:P46"/>
    <mergeCell ref="A47:P47"/>
    <mergeCell ref="J39:L40"/>
    <mergeCell ref="F41:H42"/>
    <mergeCell ref="J41:L42"/>
    <mergeCell ref="B42:D42"/>
    <mergeCell ref="N42:P42"/>
    <mergeCell ref="A43:P43"/>
    <mergeCell ref="F33:H34"/>
    <mergeCell ref="J33:L34"/>
    <mergeCell ref="F35:H36"/>
    <mergeCell ref="J35:L36"/>
    <mergeCell ref="N35:P41"/>
    <mergeCell ref="B36:D38"/>
    <mergeCell ref="F37:H38"/>
    <mergeCell ref="J37:L38"/>
    <mergeCell ref="B39:D41"/>
    <mergeCell ref="F39:H40"/>
    <mergeCell ref="N28:P34"/>
    <mergeCell ref="B29:D29"/>
    <mergeCell ref="F29:H30"/>
    <mergeCell ref="J29:L30"/>
    <mergeCell ref="B30:D30"/>
    <mergeCell ref="B31:D31"/>
    <mergeCell ref="F31:H32"/>
    <mergeCell ref="J31:L32"/>
    <mergeCell ref="B32:D32"/>
    <mergeCell ref="B33:D35"/>
    <mergeCell ref="J25:L25"/>
    <mergeCell ref="B26:D26"/>
    <mergeCell ref="J26:L27"/>
    <mergeCell ref="B27:D27"/>
    <mergeCell ref="F27:H28"/>
    <mergeCell ref="B28:D28"/>
    <mergeCell ref="B21:D21"/>
    <mergeCell ref="F21:H22"/>
    <mergeCell ref="J21:L22"/>
    <mergeCell ref="N21:P27"/>
    <mergeCell ref="B22:D22"/>
    <mergeCell ref="B23:D23"/>
    <mergeCell ref="F23:H26"/>
    <mergeCell ref="J23:L24"/>
    <mergeCell ref="B24:D24"/>
    <mergeCell ref="B25:D25"/>
    <mergeCell ref="B17:D17"/>
    <mergeCell ref="F17:H18"/>
    <mergeCell ref="J17:L18"/>
    <mergeCell ref="B18:D18"/>
    <mergeCell ref="B19:D19"/>
    <mergeCell ref="F19:H20"/>
    <mergeCell ref="J19:L20"/>
    <mergeCell ref="B20:D20"/>
    <mergeCell ref="N13:P20"/>
    <mergeCell ref="A14:A15"/>
    <mergeCell ref="B14:D14"/>
    <mergeCell ref="E14:E15"/>
    <mergeCell ref="F14:H16"/>
    <mergeCell ref="I14:I15"/>
    <mergeCell ref="J14:L16"/>
    <mergeCell ref="M14:M15"/>
    <mergeCell ref="B15:D15"/>
    <mergeCell ref="B16:D16"/>
    <mergeCell ref="A11:A12"/>
    <mergeCell ref="B11:D11"/>
    <mergeCell ref="E11:E12"/>
    <mergeCell ref="F11:H13"/>
    <mergeCell ref="I11:I12"/>
    <mergeCell ref="M11:M12"/>
    <mergeCell ref="B12:D12"/>
    <mergeCell ref="B13:D13"/>
    <mergeCell ref="F7:H8"/>
    <mergeCell ref="J7:L8"/>
    <mergeCell ref="B8:D8"/>
    <mergeCell ref="B9:D9"/>
    <mergeCell ref="F9:H10"/>
    <mergeCell ref="J9:L9"/>
    <mergeCell ref="B10:D10"/>
    <mergeCell ref="J10:L13"/>
    <mergeCell ref="B4:D4"/>
    <mergeCell ref="F4:H4"/>
    <mergeCell ref="J4:L4"/>
    <mergeCell ref="N4:P4"/>
    <mergeCell ref="B5:D5"/>
    <mergeCell ref="F5:H6"/>
    <mergeCell ref="J5:L6"/>
    <mergeCell ref="N5:P12"/>
    <mergeCell ref="B6:D6"/>
    <mergeCell ref="B7:D7"/>
    <mergeCell ref="A1:P1"/>
    <mergeCell ref="A2:P2"/>
    <mergeCell ref="C3:D3"/>
    <mergeCell ref="G3:H3"/>
    <mergeCell ref="I3:J3"/>
    <mergeCell ref="K3:L3"/>
    <mergeCell ref="M3:N3"/>
    <mergeCell ref="O3:P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33F54-9847-4CA0-A37D-0FFBBDBBC389}">
  <dimension ref="A1:P49"/>
  <sheetViews>
    <sheetView tabSelected="1" workbookViewId="0">
      <selection sqref="A1:XFD1048576"/>
    </sheetView>
  </sheetViews>
  <sheetFormatPr defaultColWidth="9.33203125" defaultRowHeight="18"/>
  <cols>
    <col min="1" max="1" width="15.33203125" style="180" customWidth="1"/>
    <col min="2" max="3" width="7.33203125" style="4" customWidth="1"/>
    <col min="4" max="4" width="39.6640625" style="4" customWidth="1"/>
    <col min="5" max="5" width="16" style="180" customWidth="1"/>
    <col min="6" max="7" width="7.33203125" style="4" customWidth="1"/>
    <col min="8" max="8" width="29.6640625" style="4" customWidth="1"/>
    <col min="9" max="9" width="13.77734375" style="181" customWidth="1"/>
    <col min="10" max="11" width="7.33203125" style="4" customWidth="1"/>
    <col min="12" max="12" width="30" style="4" customWidth="1"/>
    <col min="13" max="13" width="12" style="4" customWidth="1"/>
    <col min="14" max="15" width="7.33203125" style="4" customWidth="1"/>
    <col min="16" max="16" width="29" style="4" customWidth="1"/>
    <col min="17" max="16384" width="9.33203125" style="4"/>
  </cols>
  <sheetData>
    <row r="1" spans="1:16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6.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3.5" customHeight="1">
      <c r="A3" s="182" t="s">
        <v>253</v>
      </c>
      <c r="B3" s="7"/>
      <c r="C3" s="8" t="s">
        <v>3</v>
      </c>
      <c r="D3" s="9"/>
      <c r="E3" s="183" t="s">
        <v>253</v>
      </c>
      <c r="F3" s="11"/>
      <c r="G3" s="12" t="s">
        <v>4</v>
      </c>
      <c r="H3" s="13"/>
      <c r="I3" s="184" t="s">
        <v>253</v>
      </c>
      <c r="J3" s="15"/>
      <c r="K3" s="15" t="s">
        <v>6</v>
      </c>
      <c r="L3" s="16"/>
      <c r="M3" s="185" t="s">
        <v>253</v>
      </c>
      <c r="N3" s="18"/>
      <c r="O3" s="18" t="s">
        <v>7</v>
      </c>
      <c r="P3" s="19"/>
    </row>
    <row r="4" spans="1:16" ht="15.75" customHeight="1">
      <c r="A4" s="20" t="s">
        <v>8</v>
      </c>
      <c r="B4" s="21" t="s">
        <v>9</v>
      </c>
      <c r="C4" s="22"/>
      <c r="D4" s="23"/>
      <c r="E4" s="24" t="s">
        <v>8</v>
      </c>
      <c r="F4" s="25" t="s">
        <v>9</v>
      </c>
      <c r="G4" s="26"/>
      <c r="H4" s="27"/>
      <c r="I4" s="28" t="s">
        <v>10</v>
      </c>
      <c r="J4" s="21" t="s">
        <v>9</v>
      </c>
      <c r="K4" s="22"/>
      <c r="L4" s="23"/>
      <c r="M4" s="29" t="s">
        <v>10</v>
      </c>
      <c r="N4" s="25" t="s">
        <v>9</v>
      </c>
      <c r="O4" s="26"/>
      <c r="P4" s="27"/>
    </row>
    <row r="5" spans="1:16" ht="13.5" customHeight="1">
      <c r="A5" s="30">
        <v>45050</v>
      </c>
      <c r="B5" s="279" t="s">
        <v>184</v>
      </c>
      <c r="C5" s="280"/>
      <c r="D5" s="281"/>
      <c r="E5" s="34">
        <v>45050</v>
      </c>
      <c r="F5" s="341" t="s">
        <v>254</v>
      </c>
      <c r="G5" s="36"/>
      <c r="H5" s="37"/>
      <c r="I5" s="38">
        <v>45050</v>
      </c>
      <c r="J5" s="186" t="s">
        <v>186</v>
      </c>
      <c r="K5" s="187"/>
      <c r="L5" s="188"/>
      <c r="M5" s="42">
        <v>45050</v>
      </c>
      <c r="N5" s="342" t="s">
        <v>255</v>
      </c>
      <c r="O5" s="70"/>
      <c r="P5" s="71"/>
    </row>
    <row r="6" spans="1:16" ht="13.5" customHeight="1">
      <c r="A6" s="30">
        <v>45051</v>
      </c>
      <c r="B6" s="279" t="s">
        <v>188</v>
      </c>
      <c r="C6" s="280"/>
      <c r="D6" s="281"/>
      <c r="E6" s="34">
        <v>45051</v>
      </c>
      <c r="F6" s="48"/>
      <c r="G6" s="49"/>
      <c r="H6" s="50"/>
      <c r="I6" s="38">
        <v>45051</v>
      </c>
      <c r="J6" s="192"/>
      <c r="K6" s="193"/>
      <c r="L6" s="194"/>
      <c r="M6" s="47">
        <v>45051</v>
      </c>
      <c r="N6" s="286"/>
      <c r="O6" s="287"/>
      <c r="P6" s="288"/>
    </row>
    <row r="7" spans="1:16" ht="13.5" customHeight="1">
      <c r="A7" s="30">
        <v>45052</v>
      </c>
      <c r="B7" s="279" t="s">
        <v>189</v>
      </c>
      <c r="C7" s="280"/>
      <c r="D7" s="281"/>
      <c r="E7" s="51">
        <v>45052</v>
      </c>
      <c r="F7" s="343" t="s">
        <v>256</v>
      </c>
      <c r="G7" s="97"/>
      <c r="H7" s="46"/>
      <c r="I7" s="52">
        <v>45052</v>
      </c>
      <c r="J7" s="186" t="s">
        <v>191</v>
      </c>
      <c r="K7" s="187"/>
      <c r="L7" s="188"/>
      <c r="M7" s="47">
        <v>45052</v>
      </c>
      <c r="N7" s="344" t="s">
        <v>257</v>
      </c>
      <c r="O7" s="70"/>
      <c r="P7" s="71"/>
    </row>
    <row r="8" spans="1:16" ht="19.5" customHeight="1">
      <c r="A8" s="30">
        <v>45053</v>
      </c>
      <c r="B8" s="279" t="s">
        <v>192</v>
      </c>
      <c r="C8" s="280"/>
      <c r="D8" s="281"/>
      <c r="E8" s="51">
        <v>45053</v>
      </c>
      <c r="F8" s="48"/>
      <c r="G8" s="49"/>
      <c r="H8" s="50"/>
      <c r="I8" s="52">
        <v>45053</v>
      </c>
      <c r="J8" s="192"/>
      <c r="K8" s="193"/>
      <c r="L8" s="194"/>
      <c r="M8" s="47">
        <v>45053</v>
      </c>
      <c r="N8" s="286"/>
      <c r="O8" s="287"/>
      <c r="P8" s="288"/>
    </row>
    <row r="9" spans="1:16" ht="19.5" customHeight="1">
      <c r="A9" s="30">
        <v>45055</v>
      </c>
      <c r="B9" s="279" t="s">
        <v>193</v>
      </c>
      <c r="C9" s="280"/>
      <c r="D9" s="281"/>
      <c r="E9" s="51">
        <v>45055</v>
      </c>
      <c r="F9" s="345" t="s">
        <v>258</v>
      </c>
      <c r="G9" s="36"/>
      <c r="H9" s="37"/>
      <c r="I9" s="57">
        <v>45055</v>
      </c>
      <c r="J9" s="346" t="s">
        <v>195</v>
      </c>
      <c r="K9" s="207"/>
      <c r="L9" s="208"/>
      <c r="M9" s="61">
        <v>45055</v>
      </c>
      <c r="N9" s="344" t="s">
        <v>259</v>
      </c>
      <c r="O9" s="70"/>
      <c r="P9" s="71"/>
    </row>
    <row r="10" spans="1:16" ht="19.5" customHeight="1">
      <c r="A10" s="30">
        <v>45056</v>
      </c>
      <c r="B10" s="279" t="s">
        <v>196</v>
      </c>
      <c r="C10" s="280"/>
      <c r="D10" s="281"/>
      <c r="E10" s="51">
        <v>45056</v>
      </c>
      <c r="F10" s="48"/>
      <c r="G10" s="49"/>
      <c r="H10" s="50"/>
      <c r="I10" s="52">
        <v>45056</v>
      </c>
      <c r="J10" s="347" t="s">
        <v>197</v>
      </c>
      <c r="K10" s="239"/>
      <c r="L10" s="202"/>
      <c r="M10" s="47">
        <v>45056</v>
      </c>
      <c r="N10" s="286"/>
      <c r="O10" s="287"/>
      <c r="P10" s="288"/>
    </row>
    <row r="11" spans="1:16" ht="8.1" customHeight="1">
      <c r="A11" s="68">
        <v>45057</v>
      </c>
      <c r="B11" s="279" t="s">
        <v>198</v>
      </c>
      <c r="C11" s="280"/>
      <c r="D11" s="281"/>
      <c r="E11" s="72">
        <v>45057</v>
      </c>
      <c r="F11" s="348" t="s">
        <v>155</v>
      </c>
      <c r="G11" s="36"/>
      <c r="H11" s="37"/>
      <c r="I11" s="73">
        <v>45057</v>
      </c>
      <c r="J11" s="201"/>
      <c r="K11" s="45"/>
      <c r="L11" s="202"/>
      <c r="M11" s="75">
        <v>45057</v>
      </c>
      <c r="N11" s="349" t="s">
        <v>260</v>
      </c>
      <c r="O11" s="70"/>
      <c r="P11" s="71"/>
    </row>
    <row r="12" spans="1:16" ht="6.75" customHeight="1">
      <c r="A12" s="77"/>
      <c r="B12" s="310" t="s">
        <v>200</v>
      </c>
      <c r="C12" s="311"/>
      <c r="D12" s="312"/>
      <c r="E12" s="81"/>
      <c r="F12" s="48"/>
      <c r="G12" s="49"/>
      <c r="H12" s="50"/>
      <c r="I12" s="82"/>
      <c r="J12" s="201"/>
      <c r="K12" s="45"/>
      <c r="L12" s="202"/>
      <c r="M12" s="85"/>
      <c r="N12" s="78"/>
      <c r="O12" s="79"/>
      <c r="P12" s="80"/>
    </row>
    <row r="13" spans="1:16" ht="19.5" customHeight="1">
      <c r="A13" s="86">
        <v>45059</v>
      </c>
      <c r="B13" s="310" t="s">
        <v>201</v>
      </c>
      <c r="C13" s="311"/>
      <c r="D13" s="312"/>
      <c r="E13" s="88">
        <v>45059</v>
      </c>
      <c r="F13" s="350"/>
      <c r="G13" s="351"/>
      <c r="H13" s="352" t="s">
        <v>261</v>
      </c>
      <c r="I13" s="52">
        <v>45059</v>
      </c>
      <c r="J13" s="192"/>
      <c r="K13" s="193"/>
      <c r="L13" s="194"/>
      <c r="M13" s="47">
        <v>45059</v>
      </c>
      <c r="N13" s="286"/>
      <c r="O13" s="287"/>
      <c r="P13" s="288"/>
    </row>
    <row r="14" spans="1:16" ht="6.75" customHeight="1">
      <c r="A14" s="68">
        <v>45063</v>
      </c>
      <c r="B14" s="310" t="s">
        <v>203</v>
      </c>
      <c r="C14" s="311"/>
      <c r="D14" s="312"/>
      <c r="E14" s="72">
        <v>45063</v>
      </c>
      <c r="F14" s="353" t="str">
        <f>HYPERLINK("https://youtu.be/SikeRZPXjnI", "औ' मात्रा विडिओ को ध्यान से देखिए और समझिए अपनी नोटबुक में पांच शब्द लिखकर याद करिए.")</f>
        <v>औ' मात्रा विडिओ को ध्यान से देखिए और समझिए अपनी नोटबुक में पांच शब्द लिखकर याद करिए.</v>
      </c>
      <c r="G14" s="36"/>
      <c r="H14" s="37"/>
      <c r="I14" s="73">
        <v>45063</v>
      </c>
      <c r="J14" s="354" t="s">
        <v>205</v>
      </c>
      <c r="K14" s="187"/>
      <c r="L14" s="188"/>
      <c r="M14" s="75">
        <v>45063</v>
      </c>
      <c r="N14" s="349" t="s">
        <v>262</v>
      </c>
      <c r="O14" s="70"/>
      <c r="P14" s="70"/>
    </row>
    <row r="15" spans="1:16" ht="8.4" customHeight="1">
      <c r="A15" s="77"/>
      <c r="B15" s="310" t="s">
        <v>206</v>
      </c>
      <c r="C15" s="311"/>
      <c r="D15" s="312"/>
      <c r="E15" s="81"/>
      <c r="F15" s="44"/>
      <c r="G15" s="45"/>
      <c r="H15" s="46"/>
      <c r="I15" s="82"/>
      <c r="J15" s="201"/>
      <c r="K15" s="45"/>
      <c r="L15" s="202"/>
      <c r="M15" s="85"/>
      <c r="N15" s="78"/>
      <c r="O15" s="79"/>
      <c r="P15" s="79"/>
    </row>
    <row r="16" spans="1:16" ht="19.5" customHeight="1">
      <c r="A16" s="30">
        <v>45064</v>
      </c>
      <c r="B16" s="310" t="s">
        <v>207</v>
      </c>
      <c r="C16" s="311"/>
      <c r="D16" s="312"/>
      <c r="E16" s="51">
        <v>45064</v>
      </c>
      <c r="F16" s="48"/>
      <c r="G16" s="49"/>
      <c r="H16" s="50"/>
      <c r="I16" s="52">
        <v>45064</v>
      </c>
      <c r="J16" s="192"/>
      <c r="K16" s="193"/>
      <c r="L16" s="194"/>
      <c r="M16" s="42">
        <v>45064</v>
      </c>
      <c r="N16" s="286"/>
      <c r="O16" s="287"/>
      <c r="P16" s="287"/>
    </row>
    <row r="17" spans="1:16" ht="20.25" customHeight="1">
      <c r="A17" s="101">
        <v>45065</v>
      </c>
      <c r="B17" s="310" t="s">
        <v>208</v>
      </c>
      <c r="C17" s="311"/>
      <c r="D17" s="312"/>
      <c r="E17" s="102">
        <v>45065</v>
      </c>
      <c r="F17" s="345" t="s">
        <v>263</v>
      </c>
      <c r="G17" s="36"/>
      <c r="H17" s="37"/>
      <c r="I17" s="103">
        <v>45065</v>
      </c>
      <c r="J17" s="195" t="s">
        <v>210</v>
      </c>
      <c r="K17" s="187"/>
      <c r="L17" s="187"/>
      <c r="M17" s="107">
        <v>45065</v>
      </c>
      <c r="N17" s="355" t="s">
        <v>264</v>
      </c>
      <c r="O17" s="79"/>
      <c r="P17" s="79"/>
    </row>
    <row r="18" spans="1:16" ht="19.5" customHeight="1">
      <c r="A18" s="30">
        <v>45066</v>
      </c>
      <c r="B18" s="310" t="s">
        <v>211</v>
      </c>
      <c r="C18" s="311"/>
      <c r="D18" s="312"/>
      <c r="E18" s="51">
        <v>45066</v>
      </c>
      <c r="F18" s="48"/>
      <c r="G18" s="49"/>
      <c r="H18" s="50"/>
      <c r="I18" s="57">
        <v>45066</v>
      </c>
      <c r="J18" s="201"/>
      <c r="K18" s="45"/>
      <c r="L18" s="45"/>
      <c r="M18" s="108">
        <v>45066</v>
      </c>
      <c r="N18" s="286"/>
      <c r="O18" s="287"/>
      <c r="P18" s="287"/>
    </row>
    <row r="19" spans="1:16" ht="19.5" customHeight="1">
      <c r="A19" s="30">
        <v>45067</v>
      </c>
      <c r="B19" s="310" t="s">
        <v>212</v>
      </c>
      <c r="C19" s="311"/>
      <c r="D19" s="312"/>
      <c r="E19" s="51">
        <v>45067</v>
      </c>
      <c r="F19" s="356" t="s">
        <v>265</v>
      </c>
      <c r="G19" s="66"/>
      <c r="H19" s="67"/>
      <c r="I19" s="52">
        <v>45067</v>
      </c>
      <c r="J19" s="347" t="s">
        <v>214</v>
      </c>
      <c r="K19" s="239"/>
      <c r="L19" s="202"/>
      <c r="M19" s="47">
        <v>45067</v>
      </c>
      <c r="N19" s="357" t="s">
        <v>266</v>
      </c>
      <c r="O19" s="79"/>
      <c r="P19" s="79"/>
    </row>
    <row r="20" spans="1:16" ht="19.5" customHeight="1">
      <c r="A20" s="30">
        <v>45069</v>
      </c>
      <c r="B20" s="310" t="s">
        <v>215</v>
      </c>
      <c r="C20" s="311"/>
      <c r="D20" s="312"/>
      <c r="E20" s="51">
        <v>45069</v>
      </c>
      <c r="F20" s="358" t="str">
        <f>HYPERLINK("https://youtu.be/sP1jhH2HKKc", "'अं ' मात्रा विडिओ को ध्यान से देखिए और समझिए अपनी नोटबुक में पांच शब्द लिखकर याद करिए.")</f>
        <v>'अं ' मात्रा विडिओ को ध्यान से देखिए और समझिए अपनी नोटबुक में पांच शब्द लिखकर याद करिए.</v>
      </c>
      <c r="G20" s="66"/>
      <c r="H20" s="67"/>
      <c r="I20" s="52">
        <v>45069</v>
      </c>
      <c r="J20" s="192"/>
      <c r="K20" s="193"/>
      <c r="L20" s="194"/>
      <c r="M20" s="42">
        <v>45069</v>
      </c>
      <c r="N20" s="286"/>
      <c r="O20" s="287"/>
      <c r="P20" s="287"/>
    </row>
    <row r="21" spans="1:16" ht="19.5" customHeight="1">
      <c r="A21" s="30">
        <v>45070</v>
      </c>
      <c r="B21" s="279" t="s">
        <v>216</v>
      </c>
      <c r="C21" s="280"/>
      <c r="D21" s="281"/>
      <c r="E21" s="51">
        <v>45070</v>
      </c>
      <c r="F21" s="204" t="s">
        <v>267</v>
      </c>
      <c r="G21" s="36"/>
      <c r="H21" s="37"/>
      <c r="I21" s="52">
        <v>45070</v>
      </c>
      <c r="J21" s="195" t="s">
        <v>218</v>
      </c>
      <c r="K21" s="187"/>
      <c r="L21" s="188"/>
      <c r="M21" s="47">
        <v>45070</v>
      </c>
      <c r="N21" s="318" t="s">
        <v>268</v>
      </c>
      <c r="O21" s="79"/>
      <c r="P21" s="80"/>
    </row>
    <row r="22" spans="1:16" ht="13.5" customHeight="1">
      <c r="A22" s="30">
        <v>45071</v>
      </c>
      <c r="B22" s="310" t="s">
        <v>220</v>
      </c>
      <c r="C22" s="311"/>
      <c r="D22" s="312"/>
      <c r="E22" s="51">
        <v>45071</v>
      </c>
      <c r="F22" s="44"/>
      <c r="G22" s="97"/>
      <c r="H22" s="46"/>
      <c r="I22" s="57">
        <v>45071</v>
      </c>
      <c r="J22" s="201"/>
      <c r="K22" s="45"/>
      <c r="L22" s="202"/>
      <c r="M22" s="61">
        <v>45071</v>
      </c>
      <c r="N22" s="78"/>
      <c r="O22" s="79"/>
      <c r="P22" s="80"/>
    </row>
    <row r="23" spans="1:16" ht="13.5" customHeight="1">
      <c r="A23" s="115">
        <v>45072</v>
      </c>
      <c r="B23" s="310" t="s">
        <v>221</v>
      </c>
      <c r="C23" s="311"/>
      <c r="D23" s="312"/>
      <c r="E23" s="117">
        <v>45072</v>
      </c>
      <c r="F23" s="230" t="s">
        <v>269</v>
      </c>
      <c r="G23" s="36"/>
      <c r="H23" s="37"/>
      <c r="I23" s="118">
        <v>45072</v>
      </c>
      <c r="J23" s="347" t="s">
        <v>222</v>
      </c>
      <c r="K23" s="45"/>
      <c r="L23" s="202"/>
      <c r="M23" s="122">
        <v>45072</v>
      </c>
      <c r="N23" s="359" t="s">
        <v>270</v>
      </c>
      <c r="O23" s="70"/>
      <c r="P23" s="71"/>
    </row>
    <row r="24" spans="1:16" ht="12.75" customHeight="1">
      <c r="A24" s="124">
        <v>45073</v>
      </c>
      <c r="B24" s="310" t="s">
        <v>223</v>
      </c>
      <c r="C24" s="311"/>
      <c r="D24" s="312"/>
      <c r="E24" s="126">
        <v>45073</v>
      </c>
      <c r="F24" s="48"/>
      <c r="G24" s="49"/>
      <c r="H24" s="50"/>
      <c r="I24" s="128">
        <v>45073</v>
      </c>
      <c r="J24" s="201"/>
      <c r="K24" s="45"/>
      <c r="L24" s="202"/>
      <c r="M24" s="130">
        <v>45073</v>
      </c>
      <c r="N24" s="286"/>
      <c r="O24" s="287"/>
      <c r="P24" s="288"/>
    </row>
    <row r="25" spans="1:16" ht="12" customHeight="1">
      <c r="A25" s="124">
        <v>45074</v>
      </c>
      <c r="B25" s="310" t="s">
        <v>224</v>
      </c>
      <c r="C25" s="311"/>
      <c r="D25" s="312"/>
      <c r="E25" s="132">
        <v>45074</v>
      </c>
      <c r="F25" s="345" t="s">
        <v>271</v>
      </c>
      <c r="G25" s="36"/>
      <c r="H25" s="36"/>
      <c r="I25" s="133">
        <v>45074</v>
      </c>
      <c r="J25" s="360" t="s">
        <v>225</v>
      </c>
      <c r="K25" s="193"/>
      <c r="L25" s="194"/>
      <c r="M25" s="137">
        <v>45074</v>
      </c>
      <c r="N25" s="355" t="s">
        <v>272</v>
      </c>
      <c r="O25" s="293"/>
      <c r="P25" s="293"/>
    </row>
    <row r="26" spans="1:16" ht="12" customHeight="1">
      <c r="A26" s="124">
        <v>45076</v>
      </c>
      <c r="B26" s="310" t="s">
        <v>226</v>
      </c>
      <c r="C26" s="311"/>
      <c r="D26" s="312"/>
      <c r="E26" s="126">
        <v>45076</v>
      </c>
      <c r="F26" s="44"/>
      <c r="G26" s="97"/>
      <c r="H26" s="97"/>
      <c r="I26" s="118">
        <v>45076</v>
      </c>
      <c r="J26" s="186" t="s">
        <v>227</v>
      </c>
      <c r="K26" s="187"/>
      <c r="L26" s="187"/>
      <c r="M26" s="122">
        <v>45076</v>
      </c>
      <c r="N26" s="286"/>
      <c r="O26" s="287"/>
      <c r="P26" s="287"/>
    </row>
    <row r="27" spans="1:16" ht="13.5" customHeight="1">
      <c r="A27" s="30">
        <v>45077</v>
      </c>
      <c r="B27" s="310" t="s">
        <v>228</v>
      </c>
      <c r="C27" s="311"/>
      <c r="D27" s="312"/>
      <c r="E27" s="34">
        <v>45077</v>
      </c>
      <c r="F27" s="361" t="str">
        <f>HYPERLINK("https://youtu.be/6HqZLdwdBIY", "https://youtu.be/6HqZLdwdBIY
इस कहानी को ध्यान से सुनो और उसके बाद हिंदी में अपने शब्दों में अपने परिवार वालों को ही सुनाओ।")</f>
        <v>https://youtu.be/6HqZLdwdBIY
इस कहानी को ध्यान से सुनो और उसके बाद हिंदी में अपने शब्दों में अपने परिवार वालों को ही सुनाओ।</v>
      </c>
      <c r="G27" s="45"/>
      <c r="H27" s="46"/>
      <c r="I27" s="143">
        <v>45077</v>
      </c>
      <c r="J27" s="201"/>
      <c r="K27" s="45"/>
      <c r="L27" s="45"/>
      <c r="M27" s="61">
        <v>45077</v>
      </c>
      <c r="N27" s="318" t="s">
        <v>273</v>
      </c>
      <c r="O27" s="79"/>
      <c r="P27" s="80"/>
    </row>
    <row r="28" spans="1:16" ht="12" customHeight="1">
      <c r="A28" s="124">
        <v>45078</v>
      </c>
      <c r="B28" s="310" t="s">
        <v>229</v>
      </c>
      <c r="C28" s="311"/>
      <c r="D28" s="312"/>
      <c r="E28" s="132">
        <v>45078</v>
      </c>
      <c r="F28" s="44"/>
      <c r="G28" s="97"/>
      <c r="H28" s="46"/>
      <c r="I28" s="133">
        <v>45078</v>
      </c>
      <c r="J28" s="362"/>
      <c r="K28" s="363"/>
      <c r="L28" s="364"/>
      <c r="M28" s="137">
        <v>45078</v>
      </c>
      <c r="N28" s="286"/>
      <c r="O28" s="287"/>
      <c r="P28" s="288"/>
    </row>
    <row r="29" spans="1:16" ht="12.75" customHeight="1">
      <c r="A29" s="124">
        <v>45079</v>
      </c>
      <c r="B29" s="310" t="s">
        <v>231</v>
      </c>
      <c r="C29" s="311"/>
      <c r="D29" s="312"/>
      <c r="E29" s="126">
        <v>45079</v>
      </c>
      <c r="F29" s="365" t="str">
        <f>HYPERLINK("https://youtu.be/qtnBJFH8VPM", "हिंदी पुस्तक में इस प्रकार वर्कशीट लिखें और उसका अभ्यास करें")</f>
        <v>हिंदी पुस्तक में इस प्रकार वर्कशीट लिखें और उसका अभ्यास करें</v>
      </c>
      <c r="G29" s="97"/>
      <c r="H29" s="97"/>
      <c r="I29" s="118">
        <v>45079</v>
      </c>
      <c r="J29" s="186" t="s">
        <v>233</v>
      </c>
      <c r="K29" s="187"/>
      <c r="L29" s="187"/>
      <c r="M29" s="137">
        <v>45079</v>
      </c>
      <c r="N29" s="366" t="s">
        <v>274</v>
      </c>
      <c r="O29" s="70"/>
      <c r="P29" s="70"/>
    </row>
    <row r="30" spans="1:16" ht="12.75" customHeight="1">
      <c r="A30" s="124">
        <v>45080</v>
      </c>
      <c r="B30" s="310" t="s">
        <v>234</v>
      </c>
      <c r="C30" s="311"/>
      <c r="D30" s="312"/>
      <c r="E30" s="126">
        <v>45080</v>
      </c>
      <c r="F30" s="44"/>
      <c r="G30" s="45"/>
      <c r="H30" s="97"/>
      <c r="I30" s="128">
        <v>45080</v>
      </c>
      <c r="J30" s="201"/>
      <c r="K30" s="45"/>
      <c r="L30" s="45"/>
      <c r="M30" s="130">
        <v>45080</v>
      </c>
      <c r="N30" s="78"/>
      <c r="O30" s="79"/>
      <c r="P30" s="79"/>
    </row>
    <row r="31" spans="1:16" ht="13.5" customHeight="1">
      <c r="A31" s="149">
        <v>45081</v>
      </c>
      <c r="B31" s="310" t="s">
        <v>235</v>
      </c>
      <c r="C31" s="311"/>
      <c r="D31" s="312"/>
      <c r="E31" s="150">
        <v>45081</v>
      </c>
      <c r="F31" s="44"/>
      <c r="G31" s="45"/>
      <c r="H31" s="97"/>
      <c r="I31" s="152">
        <v>45081</v>
      </c>
      <c r="J31" s="367" t="s">
        <v>237</v>
      </c>
      <c r="K31" s="45"/>
      <c r="L31" s="45"/>
      <c r="M31" s="154">
        <v>45081</v>
      </c>
      <c r="N31" s="366" t="s">
        <v>274</v>
      </c>
      <c r="O31" s="70"/>
      <c r="P31" s="70"/>
    </row>
    <row r="32" spans="1:16" ht="12" customHeight="1">
      <c r="A32" s="124">
        <v>45083</v>
      </c>
      <c r="B32" s="310" t="s">
        <v>238</v>
      </c>
      <c r="C32" s="311"/>
      <c r="D32" s="312"/>
      <c r="E32" s="126">
        <v>45083</v>
      </c>
      <c r="F32" s="44"/>
      <c r="G32" s="97"/>
      <c r="H32" s="97"/>
      <c r="I32" s="118">
        <v>45083</v>
      </c>
      <c r="J32" s="45"/>
      <c r="K32" s="45"/>
      <c r="L32" s="45"/>
      <c r="M32" s="137">
        <v>45083</v>
      </c>
      <c r="N32" s="78"/>
      <c r="O32" s="79"/>
      <c r="P32" s="79"/>
    </row>
    <row r="33" spans="1:16" ht="14.25" customHeight="1">
      <c r="A33" s="124">
        <v>45084</v>
      </c>
      <c r="B33" s="283" t="s">
        <v>239</v>
      </c>
      <c r="C33" s="284"/>
      <c r="D33" s="285"/>
      <c r="E33" s="126">
        <v>45084</v>
      </c>
      <c r="F33" s="56" t="s">
        <v>275</v>
      </c>
      <c r="G33" s="36"/>
      <c r="H33" s="37"/>
      <c r="I33" s="128">
        <v>45084</v>
      </c>
      <c r="J33" s="261" t="s">
        <v>241</v>
      </c>
      <c r="K33" s="187"/>
      <c r="L33" s="188"/>
      <c r="M33" s="155">
        <v>45084</v>
      </c>
      <c r="N33" s="366" t="s">
        <v>274</v>
      </c>
      <c r="O33" s="70"/>
      <c r="P33" s="70"/>
    </row>
    <row r="34" spans="1:16" ht="12.75" customHeight="1">
      <c r="A34" s="124">
        <v>45085</v>
      </c>
      <c r="B34" s="289"/>
      <c r="C34" s="290"/>
      <c r="D34" s="291"/>
      <c r="E34" s="126">
        <v>45085</v>
      </c>
      <c r="F34" s="48"/>
      <c r="G34" s="49"/>
      <c r="H34" s="50"/>
      <c r="I34" s="118">
        <v>45085</v>
      </c>
      <c r="J34" s="201"/>
      <c r="K34" s="45"/>
      <c r="L34" s="202"/>
      <c r="M34" s="137">
        <v>45085</v>
      </c>
      <c r="N34" s="78"/>
      <c r="O34" s="79"/>
      <c r="P34" s="79"/>
    </row>
    <row r="35" spans="1:16" ht="13.5" customHeight="1">
      <c r="A35" s="124">
        <v>45086</v>
      </c>
      <c r="B35" s="303"/>
      <c r="C35" s="304"/>
      <c r="D35" s="305"/>
      <c r="E35" s="132">
        <v>45086</v>
      </c>
      <c r="F35" s="368" t="s">
        <v>276</v>
      </c>
      <c r="G35" s="369"/>
      <c r="H35" s="369"/>
      <c r="I35" s="160">
        <v>45086</v>
      </c>
      <c r="J35" s="261" t="s">
        <v>243</v>
      </c>
      <c r="K35" s="187"/>
      <c r="L35" s="188"/>
      <c r="M35" s="130">
        <v>45086</v>
      </c>
      <c r="N35" s="366" t="s">
        <v>274</v>
      </c>
      <c r="O35" s="70"/>
      <c r="P35" s="70"/>
    </row>
    <row r="36" spans="1:16" ht="15" customHeight="1">
      <c r="A36" s="115">
        <v>45087</v>
      </c>
      <c r="B36" s="283" t="s">
        <v>245</v>
      </c>
      <c r="C36" s="284"/>
      <c r="D36" s="285"/>
      <c r="E36" s="117">
        <v>45087</v>
      </c>
      <c r="F36" s="370"/>
      <c r="G36" s="369"/>
      <c r="H36" s="369"/>
      <c r="I36" s="118">
        <v>45087</v>
      </c>
      <c r="J36" s="201"/>
      <c r="K36" s="45"/>
      <c r="L36" s="202"/>
      <c r="M36" s="137">
        <v>45087</v>
      </c>
      <c r="N36" s="78"/>
      <c r="O36" s="79"/>
      <c r="P36" s="79"/>
    </row>
    <row r="37" spans="1:16" ht="14.25" customHeight="1">
      <c r="A37" s="124">
        <v>45090</v>
      </c>
      <c r="B37" s="289"/>
      <c r="C37" s="290"/>
      <c r="D37" s="291"/>
      <c r="E37" s="132">
        <v>45090</v>
      </c>
      <c r="F37" s="371" t="s">
        <v>277</v>
      </c>
      <c r="G37" s="45"/>
      <c r="H37" s="97"/>
      <c r="I37" s="160">
        <v>45090</v>
      </c>
      <c r="J37" s="372" t="s">
        <v>247</v>
      </c>
      <c r="K37" s="187"/>
      <c r="L37" s="188"/>
      <c r="M37" s="130">
        <v>45090</v>
      </c>
      <c r="N37" s="366" t="s">
        <v>274</v>
      </c>
      <c r="O37" s="70"/>
      <c r="P37" s="70"/>
    </row>
    <row r="38" spans="1:16" ht="12.75" customHeight="1">
      <c r="A38" s="124">
        <v>45091</v>
      </c>
      <c r="B38" s="303"/>
      <c r="C38" s="304"/>
      <c r="D38" s="305"/>
      <c r="E38" s="126">
        <v>45091</v>
      </c>
      <c r="F38" s="44"/>
      <c r="G38" s="97"/>
      <c r="H38" s="97"/>
      <c r="I38" s="118">
        <v>45091</v>
      </c>
      <c r="J38" s="201"/>
      <c r="K38" s="45"/>
      <c r="L38" s="202"/>
      <c r="M38" s="122">
        <v>45091</v>
      </c>
      <c r="N38" s="286"/>
      <c r="O38" s="287"/>
      <c r="P38" s="287"/>
    </row>
    <row r="39" spans="1:16" ht="13.5" customHeight="1">
      <c r="A39" s="115">
        <v>45092</v>
      </c>
      <c r="B39" s="283" t="s">
        <v>248</v>
      </c>
      <c r="C39" s="284"/>
      <c r="D39" s="285"/>
      <c r="E39" s="117">
        <v>45092</v>
      </c>
      <c r="F39" s="159"/>
      <c r="G39" s="45"/>
      <c r="H39" s="46"/>
      <c r="I39" s="128">
        <v>45092</v>
      </c>
      <c r="J39" s="373" t="s">
        <v>250</v>
      </c>
      <c r="K39" s="187"/>
      <c r="L39" s="188"/>
      <c r="M39" s="155">
        <v>45092</v>
      </c>
      <c r="N39" s="374" t="s">
        <v>278</v>
      </c>
      <c r="O39" s="70"/>
      <c r="P39" s="71"/>
    </row>
    <row r="40" spans="1:16" ht="11.25" customHeight="1">
      <c r="A40" s="124">
        <v>45093</v>
      </c>
      <c r="B40" s="289"/>
      <c r="C40" s="290"/>
      <c r="D40" s="291"/>
      <c r="E40" s="132">
        <v>45093</v>
      </c>
      <c r="F40" s="44"/>
      <c r="G40" s="97"/>
      <c r="H40" s="46"/>
      <c r="I40" s="133">
        <v>45093</v>
      </c>
      <c r="J40" s="201"/>
      <c r="K40" s="45"/>
      <c r="L40" s="202"/>
      <c r="M40" s="137">
        <v>45093</v>
      </c>
      <c r="N40" s="286"/>
      <c r="O40" s="287"/>
      <c r="P40" s="288"/>
    </row>
    <row r="41" spans="1:16" ht="12.75" customHeight="1">
      <c r="A41" s="124">
        <v>45094</v>
      </c>
      <c r="B41" s="303"/>
      <c r="C41" s="304"/>
      <c r="D41" s="305"/>
      <c r="E41" s="126">
        <v>45094</v>
      </c>
      <c r="F41" s="110" t="s">
        <v>279</v>
      </c>
      <c r="G41" s="66"/>
      <c r="H41" s="67"/>
      <c r="I41" s="128">
        <v>45094</v>
      </c>
      <c r="J41" s="261" t="s">
        <v>252</v>
      </c>
      <c r="K41" s="187"/>
      <c r="L41" s="188"/>
      <c r="M41" s="130">
        <v>45094</v>
      </c>
      <c r="N41" s="375" t="s">
        <v>280</v>
      </c>
      <c r="O41" s="79"/>
      <c r="P41" s="80"/>
    </row>
    <row r="42" spans="1:16" ht="13.5" customHeight="1">
      <c r="A42" s="124">
        <v>45095</v>
      </c>
      <c r="B42" s="279"/>
      <c r="C42" s="280"/>
      <c r="D42" s="281"/>
      <c r="E42" s="132">
        <v>45095</v>
      </c>
      <c r="F42" s="376" t="s">
        <v>171</v>
      </c>
      <c r="G42" s="66"/>
      <c r="H42" s="67"/>
      <c r="I42" s="133">
        <v>45095</v>
      </c>
      <c r="J42" s="192"/>
      <c r="K42" s="193"/>
      <c r="L42" s="194"/>
      <c r="M42" s="137">
        <v>45095</v>
      </c>
      <c r="N42" s="78"/>
      <c r="O42" s="79"/>
      <c r="P42" s="80"/>
    </row>
    <row r="43" spans="1:16" ht="19.5" customHeight="1">
      <c r="A43" s="168" t="s">
        <v>119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70"/>
    </row>
    <row r="44" spans="1:16" ht="11.25" customHeight="1">
      <c r="A44" s="171" t="s">
        <v>120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3"/>
    </row>
    <row r="45" spans="1:16" ht="13.5" customHeight="1">
      <c r="A45" s="174" t="s">
        <v>121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6"/>
    </row>
    <row r="46" spans="1:16" ht="13.5" customHeight="1">
      <c r="A46" s="177" t="s">
        <v>122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9"/>
    </row>
    <row r="47" spans="1:16" ht="13.5" customHeight="1">
      <c r="A47" s="174" t="s">
        <v>123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6"/>
    </row>
    <row r="49" s="4" customFormat="1" ht="12"/>
  </sheetData>
  <mergeCells count="111">
    <mergeCell ref="A43:P43"/>
    <mergeCell ref="A44:P44"/>
    <mergeCell ref="A45:P45"/>
    <mergeCell ref="A46:P46"/>
    <mergeCell ref="A47:P47"/>
    <mergeCell ref="B39:D41"/>
    <mergeCell ref="F39:H40"/>
    <mergeCell ref="J39:L40"/>
    <mergeCell ref="N39:P40"/>
    <mergeCell ref="F41:H41"/>
    <mergeCell ref="J41:L42"/>
    <mergeCell ref="N41:P42"/>
    <mergeCell ref="B42:D42"/>
    <mergeCell ref="F42:H42"/>
    <mergeCell ref="B33:D35"/>
    <mergeCell ref="F33:H34"/>
    <mergeCell ref="J33:L34"/>
    <mergeCell ref="N33:P34"/>
    <mergeCell ref="J35:L36"/>
    <mergeCell ref="N35:P36"/>
    <mergeCell ref="B36:D38"/>
    <mergeCell ref="F37:H38"/>
    <mergeCell ref="J37:L38"/>
    <mergeCell ref="N37:P38"/>
    <mergeCell ref="B29:D29"/>
    <mergeCell ref="F29:H32"/>
    <mergeCell ref="J29:L30"/>
    <mergeCell ref="N29:P30"/>
    <mergeCell ref="B30:D30"/>
    <mergeCell ref="B31:D31"/>
    <mergeCell ref="J31:L32"/>
    <mergeCell ref="N31:P32"/>
    <mergeCell ref="B32:D32"/>
    <mergeCell ref="B25:D25"/>
    <mergeCell ref="F25:H26"/>
    <mergeCell ref="J25:L25"/>
    <mergeCell ref="N25:P26"/>
    <mergeCell ref="B26:D26"/>
    <mergeCell ref="J26:L27"/>
    <mergeCell ref="B27:D27"/>
    <mergeCell ref="F27:H28"/>
    <mergeCell ref="N27:P28"/>
    <mergeCell ref="B28:D28"/>
    <mergeCell ref="B21:D21"/>
    <mergeCell ref="F21:H22"/>
    <mergeCell ref="J21:L22"/>
    <mergeCell ref="N21:P22"/>
    <mergeCell ref="B22:D22"/>
    <mergeCell ref="B23:D23"/>
    <mergeCell ref="F23:H24"/>
    <mergeCell ref="J23:L24"/>
    <mergeCell ref="N23:P24"/>
    <mergeCell ref="B24:D24"/>
    <mergeCell ref="B19:D19"/>
    <mergeCell ref="F19:H19"/>
    <mergeCell ref="J19:L20"/>
    <mergeCell ref="N19:P20"/>
    <mergeCell ref="B20:D20"/>
    <mergeCell ref="F20:H20"/>
    <mergeCell ref="M14:M15"/>
    <mergeCell ref="N14:P16"/>
    <mergeCell ref="B15:D15"/>
    <mergeCell ref="B16:D16"/>
    <mergeCell ref="B17:D17"/>
    <mergeCell ref="F17:H18"/>
    <mergeCell ref="J17:L18"/>
    <mergeCell ref="N17:P18"/>
    <mergeCell ref="B18:D18"/>
    <mergeCell ref="M11:M12"/>
    <mergeCell ref="N11:P13"/>
    <mergeCell ref="B12:D12"/>
    <mergeCell ref="B13:D13"/>
    <mergeCell ref="A14:A15"/>
    <mergeCell ref="B14:D14"/>
    <mergeCell ref="E14:E15"/>
    <mergeCell ref="F14:H16"/>
    <mergeCell ref="I14:I15"/>
    <mergeCell ref="J14:L16"/>
    <mergeCell ref="J10:L13"/>
    <mergeCell ref="A11:A12"/>
    <mergeCell ref="B11:D11"/>
    <mergeCell ref="E11:E12"/>
    <mergeCell ref="F11:H12"/>
    <mergeCell ref="I11:I12"/>
    <mergeCell ref="B7:D7"/>
    <mergeCell ref="F7:H8"/>
    <mergeCell ref="J7:L8"/>
    <mergeCell ref="N7:P8"/>
    <mergeCell ref="B8:D8"/>
    <mergeCell ref="B9:D9"/>
    <mergeCell ref="F9:H10"/>
    <mergeCell ref="J9:L9"/>
    <mergeCell ref="N9:P10"/>
    <mergeCell ref="B10:D10"/>
    <mergeCell ref="B4:D4"/>
    <mergeCell ref="F4:H4"/>
    <mergeCell ref="J4:L4"/>
    <mergeCell ref="N4:P4"/>
    <mergeCell ref="B5:D5"/>
    <mergeCell ref="F5:H6"/>
    <mergeCell ref="J5:L6"/>
    <mergeCell ref="N5:P6"/>
    <mergeCell ref="B6:D6"/>
    <mergeCell ref="A1:P1"/>
    <mergeCell ref="A2:P2"/>
    <mergeCell ref="C3:D3"/>
    <mergeCell ref="G3:H3"/>
    <mergeCell ref="I3:J3"/>
    <mergeCell ref="K3:L3"/>
    <mergeCell ref="M3:N3"/>
    <mergeCell ref="O3:P3"/>
  </mergeCells>
  <hyperlinks>
    <hyperlink ref="F11" r:id="rId1" xr:uid="{CA5ECD53-33F8-4101-99D6-67304FD9006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 II</vt:lpstr>
      <vt:lpstr>Class III</vt:lpstr>
      <vt:lpstr>Class IV</vt:lpstr>
      <vt:lpstr>Class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Soujanya Chintapalli</dc:creator>
  <cp:lastModifiedBy>Soujanya Chintapalli</cp:lastModifiedBy>
  <dcterms:created xsi:type="dcterms:W3CDTF">2023-05-04T14:32:10Z</dcterms:created>
  <dcterms:modified xsi:type="dcterms:W3CDTF">2023-05-04T14:35:34Z</dcterms:modified>
</cp:coreProperties>
</file>